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FC\Newsletters\cotton\2018 COTTONNEWSLETTERS\08 Aug\"/>
    </mc:Choice>
  </mc:AlternateContent>
  <bookViews>
    <workbookView xWindow="0" yWindow="0" windowWidth="20490" windowHeight="7755" tabRatio="915"/>
  </bookViews>
  <sheets>
    <sheet name="Contents" sheetId="1" r:id="rId1"/>
    <sheet name="CottonTable1" sheetId="2" r:id="rId2"/>
    <sheet name="CottonTable2" sheetId="4" r:id="rId3"/>
    <sheet name="CottonTable3" sheetId="5" r:id="rId4"/>
    <sheet name="CottonTable4" sheetId="6" r:id="rId5"/>
    <sheet name="CottonTable5" sheetId="7" r:id="rId6"/>
    <sheet name="CottonTable6" sheetId="8" r:id="rId7"/>
    <sheet name="CottonTable7" sheetId="9" r:id="rId8"/>
    <sheet name="CottonTable8" sheetId="10" r:id="rId9"/>
    <sheet name="CottonTable9" sheetId="11" r:id="rId10"/>
    <sheet name="CottonTable10" sheetId="12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2" l="1"/>
  <c r="C39" i="12"/>
  <c r="B39" i="12"/>
  <c r="G29" i="12"/>
  <c r="C29" i="12"/>
  <c r="B29" i="12"/>
  <c r="G24" i="12"/>
  <c r="C24" i="12"/>
  <c r="B24" i="12"/>
  <c r="G19" i="12"/>
  <c r="C19" i="12"/>
  <c r="B19" i="12"/>
  <c r="G12" i="12"/>
  <c r="C12" i="12"/>
  <c r="B12" i="12"/>
  <c r="D35" i="9"/>
  <c r="C35" i="9"/>
  <c r="B35" i="9"/>
  <c r="D28" i="9"/>
  <c r="C28" i="9"/>
  <c r="B28" i="9"/>
  <c r="D21" i="9"/>
  <c r="C21" i="9"/>
  <c r="B21" i="9"/>
  <c r="D14" i="9"/>
  <c r="C14" i="9"/>
  <c r="B14" i="9"/>
  <c r="D7" i="9"/>
  <c r="C7" i="9"/>
  <c r="B7" i="9"/>
  <c r="D35" i="8"/>
  <c r="C35" i="8"/>
  <c r="B35" i="8"/>
  <c r="D28" i="8"/>
  <c r="C28" i="8"/>
  <c r="B28" i="8"/>
  <c r="D21" i="8"/>
  <c r="C21" i="8"/>
  <c r="B21" i="8"/>
  <c r="D14" i="8"/>
  <c r="C14" i="8"/>
  <c r="B14" i="8"/>
  <c r="D7" i="8"/>
  <c r="C7" i="8"/>
  <c r="B7" i="8"/>
  <c r="G31" i="12" l="1"/>
  <c r="G41" i="12" s="1"/>
  <c r="B31" i="12"/>
  <c r="B41" i="12" s="1"/>
  <c r="C31" i="12"/>
  <c r="C41" i="12" s="1"/>
</calcChain>
</file>

<file path=xl/sharedStrings.xml><?xml version="1.0" encoding="utf-8"?>
<sst xmlns="http://schemas.openxmlformats.org/spreadsheetml/2006/main" count="430" uniqueCount="241">
  <si>
    <t>Jump to a table in this workbook by selecting its worksheet tab or by clicking its link below.</t>
  </si>
  <si>
    <t>2017/18</t>
  </si>
  <si>
    <t>Item</t>
  </si>
  <si>
    <t xml:space="preserve">                 Million acres</t>
  </si>
  <si>
    <t>Upland:</t>
  </si>
  <si>
    <t xml:space="preserve">  Planted</t>
  </si>
  <si>
    <t xml:space="preserve">  Harvested</t>
  </si>
  <si>
    <t xml:space="preserve">              Pounds</t>
  </si>
  <si>
    <t>Yield/harvested acre</t>
  </si>
  <si>
    <t xml:space="preserve">               Million bales</t>
  </si>
  <si>
    <t>Beginning stocks</t>
  </si>
  <si>
    <t>Production</t>
  </si>
  <si>
    <r>
      <t xml:space="preserve">  Total supply</t>
    </r>
    <r>
      <rPr>
        <vertAlign val="superscript"/>
        <sz val="9"/>
        <rFont val="Arial"/>
        <family val="2"/>
      </rPr>
      <t>1</t>
    </r>
  </si>
  <si>
    <t>Mill use</t>
  </si>
  <si>
    <t>Exports</t>
  </si>
  <si>
    <t xml:space="preserve">  Total use</t>
  </si>
  <si>
    <r>
      <t>Ending stocks</t>
    </r>
    <r>
      <rPr>
        <vertAlign val="superscript"/>
        <sz val="9"/>
        <rFont val="Arial"/>
        <family val="2"/>
      </rPr>
      <t>2</t>
    </r>
  </si>
  <si>
    <t xml:space="preserve">             Percent</t>
  </si>
  <si>
    <t>Stocks-to-use ratio</t>
  </si>
  <si>
    <t xml:space="preserve">             1,000 acres</t>
  </si>
  <si>
    <t>Extra-long staple:</t>
  </si>
  <si>
    <t xml:space="preserve">              1,000 bales</t>
  </si>
  <si>
    <t xml:space="preserve">Note: 1 bale = 480 pounds. 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</si>
  <si>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Includes imports.  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Includes unaccounted.</t>
    </r>
  </si>
  <si>
    <t>Source: USDA, World Agricultural Outlook Board.</t>
  </si>
  <si>
    <t xml:space="preserve">              Million bales</t>
  </si>
  <si>
    <t>Supply:</t>
  </si>
  <si>
    <t>Beginning stocks--</t>
  </si>
  <si>
    <t xml:space="preserve">  World</t>
  </si>
  <si>
    <t xml:space="preserve">  Foreign</t>
  </si>
  <si>
    <t>Production--</t>
  </si>
  <si>
    <t>Imports--</t>
  </si>
  <si>
    <t>Use:</t>
  </si>
  <si>
    <t>Mill use--</t>
  </si>
  <si>
    <t>Exports--</t>
  </si>
  <si>
    <t>Ending stocks--</t>
  </si>
  <si>
    <t xml:space="preserve">           Percent</t>
  </si>
  <si>
    <t>Stocks-to-use ratio:</t>
  </si>
  <si>
    <t>Note: 1 bale = 480 pounds.</t>
  </si>
  <si>
    <t>Table 2—World cotton supply and use estimates</t>
  </si>
  <si>
    <t xml:space="preserve"> </t>
  </si>
  <si>
    <t>Table 3—U.S. fiber supply</t>
  </si>
  <si>
    <t>Table 4—U.S. fiber demand</t>
  </si>
  <si>
    <t>Table 5—U.S. and world fiber prices</t>
  </si>
  <si>
    <t>Table 6—U.S. textile imports, by fiber</t>
  </si>
  <si>
    <t>Table 7—U.S. textile exports, by fiber</t>
  </si>
  <si>
    <t>Table 8—U.S. cotton textile imports, by origin</t>
  </si>
  <si>
    <t xml:space="preserve">Table 9—U.S. cotton textile exports, by destination </t>
  </si>
  <si>
    <t>Contact: Leslie Meyer at:  lmeyer@ers.usda.gov</t>
  </si>
  <si>
    <t>Table 1—U.S. cotton supply and use estimates</t>
  </si>
  <si>
    <t>1,000 bales</t>
  </si>
  <si>
    <t>Cotton:</t>
  </si>
  <si>
    <t xml:space="preserve">  Stocks, beginning</t>
  </si>
  <si>
    <t xml:space="preserve">  Ginnings</t>
  </si>
  <si>
    <t xml:space="preserve">  Imports since August 1</t>
  </si>
  <si>
    <t>NA</t>
  </si>
  <si>
    <t>1,000 pounds</t>
  </si>
  <si>
    <t>Wool and mohair:</t>
  </si>
  <si>
    <t xml:space="preserve">    Raw wool imports, clean</t>
  </si>
  <si>
    <t xml:space="preserve">       48s-and-finer</t>
  </si>
  <si>
    <t xml:space="preserve">       Not-finer-than-46s</t>
  </si>
  <si>
    <t xml:space="preserve">    Total since January 1</t>
  </si>
  <si>
    <t>Wool top imports</t>
  </si>
  <si>
    <t>Mohair imports, clean</t>
  </si>
  <si>
    <r>
      <t xml:space="preserve">  All consumed by mills</t>
    </r>
    <r>
      <rPr>
        <vertAlign val="superscript"/>
        <sz val="9"/>
        <rFont val="Arial"/>
        <family val="2"/>
      </rPr>
      <t>1</t>
    </r>
  </si>
  <si>
    <t xml:space="preserve">      Total since August 1</t>
  </si>
  <si>
    <t xml:space="preserve">      Daily rate</t>
  </si>
  <si>
    <r>
      <t xml:space="preserve">  Upland consumed by mills</t>
    </r>
    <r>
      <rPr>
        <vertAlign val="superscript"/>
        <sz val="9"/>
        <rFont val="Arial"/>
        <family val="2"/>
      </rPr>
      <t>1</t>
    </r>
  </si>
  <si>
    <t xml:space="preserve">  Upland exports</t>
  </si>
  <si>
    <t xml:space="preserve">  Sales for next season</t>
  </si>
  <si>
    <t xml:space="preserve"> Extra-long staple exports</t>
  </si>
  <si>
    <t xml:space="preserve">      Total since January 1</t>
  </si>
  <si>
    <t xml:space="preserve">  Raw wool exports, clean</t>
  </si>
  <si>
    <t xml:space="preserve">  Wool top exports</t>
  </si>
  <si>
    <t xml:space="preserve">  Mohair exports, clean</t>
  </si>
  <si>
    <t xml:space="preserve">Note: 1 bale = 480 pounds.  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</si>
  <si>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Estimated by USDA.</t>
    </r>
  </si>
  <si>
    <t>Cents per pound</t>
  </si>
  <si>
    <t>Domestic cotton prices:</t>
  </si>
  <si>
    <t xml:space="preserve">  Adjusted world price</t>
  </si>
  <si>
    <t xml:space="preserve">  Upland spot 41-34</t>
  </si>
  <si>
    <t xml:space="preserve">  Pima spot 02-46</t>
  </si>
  <si>
    <t xml:space="preserve">  Average price received by</t>
  </si>
  <si>
    <t xml:space="preserve">    upland producers</t>
  </si>
  <si>
    <t>Far Eastern cotton quotes:</t>
  </si>
  <si>
    <t xml:space="preserve">  A Index</t>
  </si>
  <si>
    <t xml:space="preserve">  Memphis/Eastern</t>
  </si>
  <si>
    <t xml:space="preserve">  Memphis/Orleans/Texas</t>
  </si>
  <si>
    <t xml:space="preserve">  California/Arizona</t>
  </si>
  <si>
    <t>NQ</t>
  </si>
  <si>
    <t>Dollars per pound</t>
  </si>
  <si>
    <t>Wool prices (clean):</t>
  </si>
  <si>
    <t xml:space="preserve">  U.S. 58s </t>
  </si>
  <si>
    <r>
      <t xml:space="preserve">  Australian 58s</t>
    </r>
    <r>
      <rPr>
        <vertAlign val="superscript"/>
        <sz val="9"/>
        <rFont val="Arial"/>
        <family val="2"/>
      </rPr>
      <t>1</t>
    </r>
  </si>
  <si>
    <t xml:space="preserve">  U.S. 60s</t>
  </si>
  <si>
    <r>
      <t xml:space="preserve">  Australian 60s</t>
    </r>
    <r>
      <rPr>
        <vertAlign val="superscript"/>
        <sz val="9"/>
        <rFont val="Arial"/>
        <family val="2"/>
      </rPr>
      <t>1</t>
    </r>
  </si>
  <si>
    <t xml:space="preserve">  U.S. 64s</t>
  </si>
  <si>
    <r>
      <t xml:space="preserve">  Australian 64s</t>
    </r>
    <r>
      <rPr>
        <vertAlign val="superscript"/>
        <sz val="9"/>
        <rFont val="Arial"/>
        <family val="2"/>
      </rPr>
      <t>1</t>
    </r>
  </si>
  <si>
    <t>NA = Not available.  NQ = No quote.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</si>
  <si>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In bond, Charleston, SC.</t>
    </r>
  </si>
  <si>
    <t>Yarn, thread, and fabric:</t>
  </si>
  <si>
    <t xml:space="preserve">    Cotton</t>
  </si>
  <si>
    <t xml:space="preserve">    Linen</t>
  </si>
  <si>
    <t xml:space="preserve">    Wool</t>
  </si>
  <si>
    <t xml:space="preserve">    Silk</t>
  </si>
  <si>
    <t xml:space="preserve">    Synthetic</t>
  </si>
  <si>
    <t>Apparel:</t>
  </si>
  <si>
    <t>Home furnishings:</t>
  </si>
  <si>
    <t>Floor coverings:</t>
  </si>
  <si>
    <r>
      <t>Total imports:</t>
    </r>
    <r>
      <rPr>
        <vertAlign val="superscript"/>
        <sz val="9"/>
        <rFont val="Arial"/>
        <family val="2"/>
      </rPr>
      <t>1</t>
    </r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</si>
  <si>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Includes headgear.</t>
    </r>
  </si>
  <si>
    <t xml:space="preserve">Sources: USDA, Economic Research Service and U.S. Department of Commerce, </t>
  </si>
  <si>
    <t>U.S. Census Bureau.</t>
  </si>
  <si>
    <r>
      <t>Total exports:</t>
    </r>
    <r>
      <rPr>
        <vertAlign val="superscript"/>
        <sz val="9"/>
        <rFont val="Arial"/>
        <family val="2"/>
      </rPr>
      <t>1</t>
    </r>
  </si>
  <si>
    <t>Region/country</t>
  </si>
  <si>
    <t xml:space="preserve">   1,000 pounds</t>
  </si>
  <si>
    <t>North America</t>
  </si>
  <si>
    <t xml:space="preserve">    Canada</t>
  </si>
  <si>
    <t xml:space="preserve">    Dominican Republic</t>
  </si>
  <si>
    <t xml:space="preserve">    El Salvador</t>
  </si>
  <si>
    <t xml:space="preserve">    Guatemala</t>
  </si>
  <si>
    <t xml:space="preserve">    Haiti</t>
  </si>
  <si>
    <t xml:space="preserve">    Honduras</t>
  </si>
  <si>
    <t xml:space="preserve">    Mexico</t>
  </si>
  <si>
    <t xml:space="preserve">    Nicaragua</t>
  </si>
  <si>
    <t>South America</t>
  </si>
  <si>
    <t xml:space="preserve">    Colombia</t>
  </si>
  <si>
    <t xml:space="preserve">    Peru</t>
  </si>
  <si>
    <t>Europe</t>
  </si>
  <si>
    <t xml:space="preserve">    Germany</t>
  </si>
  <si>
    <t xml:space="preserve">    Italy</t>
  </si>
  <si>
    <t xml:space="preserve">    Portugal</t>
  </si>
  <si>
    <t xml:space="preserve">    Turkey</t>
  </si>
  <si>
    <t>Asia</t>
  </si>
  <si>
    <t xml:space="preserve">    Bahrain</t>
  </si>
  <si>
    <t xml:space="preserve">    Bangladesh</t>
  </si>
  <si>
    <t xml:space="preserve">    Cambodia</t>
  </si>
  <si>
    <t xml:space="preserve">    China</t>
  </si>
  <si>
    <t xml:space="preserve">    Hong Kong</t>
  </si>
  <si>
    <t xml:space="preserve">    India</t>
  </si>
  <si>
    <t xml:space="preserve">    Indonesia</t>
  </si>
  <si>
    <t xml:space="preserve">    Israel</t>
  </si>
  <si>
    <t xml:space="preserve">    Japan</t>
  </si>
  <si>
    <t xml:space="preserve">    Jordan</t>
  </si>
  <si>
    <t xml:space="preserve">    Malaysia</t>
  </si>
  <si>
    <t xml:space="preserve">    Pakistan</t>
  </si>
  <si>
    <t xml:space="preserve">    Philippines</t>
  </si>
  <si>
    <t xml:space="preserve">    South Korea</t>
  </si>
  <si>
    <t xml:space="preserve">    Sri Lanka</t>
  </si>
  <si>
    <t xml:space="preserve">    Taiwan</t>
  </si>
  <si>
    <t xml:space="preserve">    Thailand</t>
  </si>
  <si>
    <t xml:space="preserve">     Vietnam</t>
  </si>
  <si>
    <t>Oceania</t>
  </si>
  <si>
    <t>Africa</t>
  </si>
  <si>
    <t xml:space="preserve">    Egypt</t>
  </si>
  <si>
    <t xml:space="preserve">    Kenya</t>
  </si>
  <si>
    <t xml:space="preserve">    Lesotho</t>
  </si>
  <si>
    <t xml:space="preserve">    Mauritius</t>
  </si>
  <si>
    <r>
      <t>World</t>
    </r>
    <r>
      <rPr>
        <vertAlign val="superscript"/>
        <sz val="8.8000000000000007"/>
        <rFont val="Arial"/>
        <family val="2"/>
      </rPr>
      <t>1</t>
    </r>
  </si>
  <si>
    <r>
      <rPr>
        <vertAlign val="superscript"/>
        <sz val="8.8000000000000007"/>
        <rFont val="Arial"/>
        <family val="2"/>
      </rPr>
      <t>1</t>
    </r>
    <r>
      <rPr>
        <sz val="8.8000000000000007"/>
        <rFont val="Arial"/>
        <family val="2"/>
      </rPr>
      <t>Regional totals may not sum to world totals due to rounding.</t>
    </r>
  </si>
  <si>
    <t>Sources: USDA, Economic Research Service and U.S. Department of Commerce,</t>
  </si>
  <si>
    <t xml:space="preserve">     1,000 pounds</t>
  </si>
  <si>
    <t xml:space="preserve">    Bahamas</t>
  </si>
  <si>
    <t xml:space="preserve">    Costa Rica</t>
  </si>
  <si>
    <t xml:space="preserve">    Panama</t>
  </si>
  <si>
    <t xml:space="preserve">    Brazil</t>
  </si>
  <si>
    <t xml:space="preserve">    Chile</t>
  </si>
  <si>
    <t xml:space="preserve">    Belgium</t>
  </si>
  <si>
    <t xml:space="preserve">    France</t>
  </si>
  <si>
    <t xml:space="preserve">    Netherlands</t>
  </si>
  <si>
    <t xml:space="preserve">    Spain</t>
  </si>
  <si>
    <t xml:space="preserve">    United Kingdom</t>
  </si>
  <si>
    <t xml:space="preserve">    Singapore</t>
  </si>
  <si>
    <t xml:space="preserve">    United Arab Emirates</t>
  </si>
  <si>
    <t xml:space="preserve">    Vietnam</t>
  </si>
  <si>
    <t xml:space="preserve">    Australia</t>
  </si>
  <si>
    <t xml:space="preserve">    Morocco</t>
  </si>
  <si>
    <r>
      <t>World</t>
    </r>
    <r>
      <rPr>
        <vertAlign val="superscript"/>
        <sz val="8.9"/>
        <rFont val="Arial"/>
        <family val="2"/>
      </rPr>
      <t>1</t>
    </r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</si>
  <si>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Regional totals may not sum to world totals due to rounding.</t>
    </r>
  </si>
  <si>
    <t>State/region</t>
  </si>
  <si>
    <t xml:space="preserve">   Alabama</t>
  </si>
  <si>
    <t xml:space="preserve">   Florida</t>
  </si>
  <si>
    <t xml:space="preserve">   Georgia</t>
  </si>
  <si>
    <t xml:space="preserve">   Virginia</t>
  </si>
  <si>
    <t xml:space="preserve">      Southeast</t>
  </si>
  <si>
    <t xml:space="preserve">   Arkansas</t>
  </si>
  <si>
    <t xml:space="preserve">   Louisiana</t>
  </si>
  <si>
    <t xml:space="preserve">   Mississippi</t>
  </si>
  <si>
    <t xml:space="preserve">   Missouri</t>
  </si>
  <si>
    <t xml:space="preserve">   Tennessee</t>
  </si>
  <si>
    <t xml:space="preserve">      Delta</t>
  </si>
  <si>
    <t xml:space="preserve">   Kansas</t>
  </si>
  <si>
    <t xml:space="preserve">   Oklahoma</t>
  </si>
  <si>
    <t xml:space="preserve">   Texas</t>
  </si>
  <si>
    <t xml:space="preserve">      Southwest</t>
  </si>
  <si>
    <t xml:space="preserve">   Arizona</t>
  </si>
  <si>
    <t xml:space="preserve">   California</t>
  </si>
  <si>
    <t xml:space="preserve">   New Mexico</t>
  </si>
  <si>
    <t xml:space="preserve">       West</t>
  </si>
  <si>
    <t>Pima:</t>
  </si>
  <si>
    <t>Total Pima</t>
  </si>
  <si>
    <t>Note: Raw-fiber-equivalent pounds.</t>
  </si>
  <si>
    <t xml:space="preserve">               Pounds</t>
  </si>
  <si>
    <t>Sources: USDA, National Agricultural Statistics Service; U.S. Department of Commerce,</t>
  </si>
  <si>
    <r>
      <t xml:space="preserve">Sources: USDA, Farm Service Agency; USDA, Foreign Agricultural Service,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 xml:space="preserve">; </t>
    </r>
  </si>
  <si>
    <t>and U.S. Department of Commerce, U.S. Census Bureau.</t>
  </si>
  <si>
    <r>
      <t xml:space="preserve">Sources: USDA, </t>
    </r>
    <r>
      <rPr>
        <i/>
        <sz val="9"/>
        <rFont val="Arial"/>
        <family val="2"/>
      </rPr>
      <t>Cotton Price Statistics;</t>
    </r>
    <r>
      <rPr>
        <sz val="9"/>
        <rFont val="Arial"/>
        <family val="2"/>
      </rPr>
      <t xml:space="preserve"> Cotlook Ltd., </t>
    </r>
    <r>
      <rPr>
        <i/>
        <sz val="9"/>
        <rFont val="Arial"/>
        <family val="2"/>
      </rPr>
      <t>Cotton Outlook;</t>
    </r>
    <r>
      <rPr>
        <sz val="9"/>
        <rFont val="Arial"/>
        <family val="2"/>
      </rPr>
      <t xml:space="preserve"> and trade reports.</t>
    </r>
  </si>
  <si>
    <t xml:space="preserve">    Madagascar</t>
  </si>
  <si>
    <t>Cotton and Wool Outlook Tables</t>
  </si>
  <si>
    <t>Apr.</t>
  </si>
  <si>
    <t>2018/19</t>
  </si>
  <si>
    <t>May</t>
  </si>
  <si>
    <t>Total Upland</t>
  </si>
  <si>
    <t>June</t>
  </si>
  <si>
    <r>
      <t>Table 1</t>
    </r>
    <r>
      <rPr>
        <sz val="9"/>
        <rFont val="Calibri"/>
        <family val="2"/>
      </rPr>
      <t>—</t>
    </r>
    <r>
      <rPr>
        <sz val="9"/>
        <rFont val="Arial"/>
        <family val="2"/>
      </rPr>
      <t>U.S. cotton supply and use estimates</t>
    </r>
  </si>
  <si>
    <t>July</t>
  </si>
  <si>
    <r>
      <t>Table 2</t>
    </r>
    <r>
      <rPr>
        <sz val="9"/>
        <rFont val="Calibri"/>
        <family val="2"/>
      </rPr>
      <t>—</t>
    </r>
    <r>
      <rPr>
        <sz val="9"/>
        <rFont val="Arial"/>
        <family val="2"/>
      </rPr>
      <t>World cotton supply and use estimates</t>
    </r>
  </si>
  <si>
    <r>
      <t>Table 3</t>
    </r>
    <r>
      <rPr>
        <sz val="9"/>
        <rFont val="Calibri"/>
        <family val="2"/>
      </rPr>
      <t>—</t>
    </r>
    <r>
      <rPr>
        <sz val="9"/>
        <rFont val="Arial"/>
        <family val="2"/>
      </rPr>
      <t>U.S. fiber supply</t>
    </r>
  </si>
  <si>
    <r>
      <t>Table 4</t>
    </r>
    <r>
      <rPr>
        <sz val="9"/>
        <rFont val="Calibri"/>
        <family val="2"/>
      </rPr>
      <t>—</t>
    </r>
    <r>
      <rPr>
        <sz val="9"/>
        <rFont val="Arial"/>
        <family val="2"/>
      </rPr>
      <t>U.S. fiber demand</t>
    </r>
  </si>
  <si>
    <r>
      <t>Table 5</t>
    </r>
    <r>
      <rPr>
        <sz val="9"/>
        <rFont val="Calibri"/>
        <family val="2"/>
      </rPr>
      <t>—</t>
    </r>
    <r>
      <rPr>
        <sz val="9"/>
        <rFont val="Arial"/>
        <family val="2"/>
      </rPr>
      <t>U.S. and world fiber prices</t>
    </r>
  </si>
  <si>
    <r>
      <t>Table 6</t>
    </r>
    <r>
      <rPr>
        <sz val="9"/>
        <rFont val="Calibri"/>
        <family val="2"/>
      </rPr>
      <t>—</t>
    </r>
    <r>
      <rPr>
        <sz val="9"/>
        <rFont val="Arial"/>
        <family val="2"/>
      </rPr>
      <t>U.S. textile imports, by fiber</t>
    </r>
  </si>
  <si>
    <r>
      <t>Table 7</t>
    </r>
    <r>
      <rPr>
        <sz val="9"/>
        <rFont val="Calibri"/>
        <family val="2"/>
      </rPr>
      <t>—</t>
    </r>
    <r>
      <rPr>
        <sz val="9"/>
        <rFont val="Arial"/>
        <family val="2"/>
      </rPr>
      <t>U.S. textile exports, by fiber</t>
    </r>
  </si>
  <si>
    <r>
      <t>Table 8</t>
    </r>
    <r>
      <rPr>
        <sz val="8.8000000000000007"/>
        <rFont val="Calibri"/>
        <family val="2"/>
      </rPr>
      <t>—</t>
    </r>
    <r>
      <rPr>
        <sz val="8.8000000000000007"/>
        <rFont val="Arial"/>
        <family val="2"/>
      </rPr>
      <t>U.S. cotton textile imports, by origin</t>
    </r>
  </si>
  <si>
    <r>
      <t>Table 9</t>
    </r>
    <r>
      <rPr>
        <sz val="8.9"/>
        <rFont val="Calibri"/>
        <family val="2"/>
      </rPr>
      <t>—</t>
    </r>
    <r>
      <rPr>
        <sz val="8.9"/>
        <rFont val="Arial"/>
        <family val="2"/>
      </rPr>
      <t xml:space="preserve">U.S. cotton textile exports, by destination </t>
    </r>
  </si>
  <si>
    <t>Created August 14, 2018</t>
  </si>
  <si>
    <t>Aug.</t>
  </si>
  <si>
    <t>Last update: 08/14/18.</t>
  </si>
  <si>
    <t>Last update:  08/14/18.</t>
  </si>
  <si>
    <t>Table 10--Acreage, yield, and production estimates, 2018</t>
  </si>
  <si>
    <t>Planted</t>
  </si>
  <si>
    <t>Harvested</t>
  </si>
  <si>
    <t>Yield</t>
  </si>
  <si>
    <t>Pounds/</t>
  </si>
  <si>
    <t xml:space="preserve">           -- 1,000 acres --</t>
  </si>
  <si>
    <t>harvested acre</t>
  </si>
  <si>
    <t xml:space="preserve">  1,000 bales</t>
  </si>
  <si>
    <t xml:space="preserve">   North Carolina</t>
  </si>
  <si>
    <t xml:space="preserve">   South Carolina</t>
  </si>
  <si>
    <t>Total all</t>
  </si>
  <si>
    <r>
      <t xml:space="preserve">Source: USDA, National Agricultural Statistics Service, </t>
    </r>
    <r>
      <rPr>
        <i/>
        <sz val="9"/>
        <rFont val="Arial"/>
        <family val="2"/>
      </rPr>
      <t>Crop Production</t>
    </r>
    <r>
      <rPr>
        <sz val="9"/>
        <rFont val="Arial"/>
        <family val="2"/>
      </rPr>
      <t xml:space="preserve"> report.</t>
    </r>
  </si>
  <si>
    <t>Table 10—Acreage, yield, and production estimates,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</si>
</sst>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0.000"/>
    <numFmt numFmtId="165" formatCode="#,##0.0"/>
    <numFmt numFmtId="166" formatCode="0.0"/>
    <numFmt numFmtId="167" formatCode="_(* #,##0.0_);_(* \(#,##0.0\);_(* &quot;-&quot;??_);_(@_)"/>
    <numFmt numFmtId="168" formatCode="_(* #,##0_);_(* \(#,##0\);_(* &quot;-&quot;??_);_(@_)"/>
    <numFmt numFmtId="169" formatCode="#,##0.000"/>
  </numFmts>
  <fonts count="24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i/>
      <sz val="9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8.8000000000000007"/>
      <name val="Arial"/>
      <family val="2"/>
    </font>
    <font>
      <sz val="8.9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sz val="10"/>
      <name val="Arial"/>
      <family val="2"/>
    </font>
    <font>
      <u/>
      <sz val="9"/>
      <name val="Arial"/>
      <family val="2"/>
    </font>
    <font>
      <vertAlign val="superscript"/>
      <sz val="8.8000000000000007"/>
      <name val="Arial"/>
      <family val="2"/>
    </font>
    <font>
      <vertAlign val="superscript"/>
      <sz val="8.9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</font>
    <font>
      <sz val="8.8000000000000007"/>
      <name val="Calibri"/>
      <family val="2"/>
    </font>
    <font>
      <sz val="8.9"/>
      <name val="Calibri"/>
      <family val="2"/>
    </font>
    <font>
      <sz val="10"/>
      <name val="Arial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6" fillId="0" borderId="0"/>
    <xf numFmtId="0" fontId="10" fillId="0" borderId="0" applyNumberFormat="0" applyFill="0" applyBorder="0" applyAlignment="0" applyProtection="0"/>
  </cellStyleXfs>
  <cellXfs count="128">
    <xf numFmtId="0" fontId="0" fillId="0" borderId="0" xfId="0"/>
    <xf numFmtId="0" fontId="0" fillId="0" borderId="0" xfId="0" applyBorder="1"/>
    <xf numFmtId="0" fontId="1" fillId="0" borderId="0" xfId="0" applyFont="1"/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/>
    <xf numFmtId="3" fontId="1" fillId="0" borderId="0" xfId="0" applyNumberFormat="1" applyFont="1" applyFill="1" applyBorder="1"/>
    <xf numFmtId="166" fontId="1" fillId="0" borderId="0" xfId="0" applyNumberFormat="1" applyFont="1" applyFill="1" applyBorder="1"/>
    <xf numFmtId="0" fontId="10" fillId="0" borderId="0" xfId="3"/>
    <xf numFmtId="0" fontId="11" fillId="0" borderId="0" xfId="0" applyFont="1"/>
    <xf numFmtId="0" fontId="12" fillId="0" borderId="0" xfId="0" applyFont="1" applyFill="1" applyBorder="1"/>
    <xf numFmtId="0" fontId="1" fillId="0" borderId="3" xfId="0" applyFont="1" applyFill="1" applyBorder="1" applyAlignment="1">
      <alignment horizontal="right"/>
    </xf>
    <xf numFmtId="0" fontId="1" fillId="0" borderId="1" xfId="0" applyFont="1" applyFill="1" applyBorder="1"/>
    <xf numFmtId="0" fontId="7" fillId="0" borderId="1" xfId="0" applyFont="1" applyFill="1" applyBorder="1"/>
    <xf numFmtId="3" fontId="1" fillId="0" borderId="1" xfId="0" applyNumberFormat="1" applyFont="1" applyFill="1" applyBorder="1"/>
    <xf numFmtId="169" fontId="1" fillId="0" borderId="0" xfId="0" applyNumberFormat="1" applyFont="1" applyFill="1" applyBorder="1"/>
    <xf numFmtId="3" fontId="1" fillId="0" borderId="0" xfId="0" applyNumberFormat="1" applyFont="1" applyFill="1" applyBorder="1" applyAlignment="1">
      <alignment horizontal="right"/>
    </xf>
    <xf numFmtId="3" fontId="1" fillId="0" borderId="3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left"/>
    </xf>
    <xf numFmtId="1" fontId="1" fillId="0" borderId="1" xfId="0" quotePrefix="1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1" fontId="1" fillId="0" borderId="0" xfId="0" quotePrefix="1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Continuous"/>
    </xf>
    <xf numFmtId="168" fontId="1" fillId="0" borderId="0" xfId="1" applyNumberFormat="1" applyFont="1" applyFill="1" applyBorder="1" applyAlignment="1">
      <alignment horizontal="centerContinuous"/>
    </xf>
    <xf numFmtId="3" fontId="1" fillId="0" borderId="0" xfId="1" applyNumberFormat="1" applyFont="1" applyFill="1" applyBorder="1" applyAlignment="1">
      <alignment horizontal="centerContinuous"/>
    </xf>
    <xf numFmtId="0" fontId="4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top"/>
    </xf>
    <xf numFmtId="0" fontId="1" fillId="0" borderId="1" xfId="0" quotePrefix="1" applyFont="1" applyFill="1" applyBorder="1" applyAlignment="1">
      <alignment horizontal="right"/>
    </xf>
    <xf numFmtId="0" fontId="1" fillId="0" borderId="1" xfId="0" applyFont="1" applyFill="1" applyBorder="1" applyAlignment="1">
      <alignment horizontal="right" vertical="center"/>
    </xf>
    <xf numFmtId="164" fontId="1" fillId="0" borderId="0" xfId="0" applyNumberFormat="1" applyFont="1" applyFill="1" applyBorder="1"/>
    <xf numFmtId="164" fontId="1" fillId="0" borderId="0" xfId="0" applyNumberFormat="1" applyFont="1" applyFill="1" applyBorder="1" applyAlignment="1">
      <alignment horizontal="centerContinuous"/>
    </xf>
    <xf numFmtId="3" fontId="1" fillId="0" borderId="0" xfId="0" applyNumberFormat="1" applyFont="1" applyFill="1" applyBorder="1" applyAlignment="1">
      <alignment horizontal="centerContinuous"/>
    </xf>
    <xf numFmtId="0" fontId="1" fillId="0" borderId="0" xfId="0" applyFont="1" applyFill="1" applyBorder="1" applyAlignment="1">
      <alignment horizontal="centerContinuous"/>
    </xf>
    <xf numFmtId="166" fontId="1" fillId="0" borderId="0" xfId="0" applyNumberFormat="1" applyFont="1" applyFill="1" applyBorder="1" applyAlignment="1">
      <alignment horizontal="centerContinuous"/>
    </xf>
    <xf numFmtId="165" fontId="1" fillId="0" borderId="0" xfId="0" applyNumberFormat="1" applyFont="1" applyFill="1" applyBorder="1"/>
    <xf numFmtId="1" fontId="1" fillId="0" borderId="0" xfId="0" applyNumberFormat="1" applyFont="1" applyFill="1" applyBorder="1"/>
    <xf numFmtId="166" fontId="1" fillId="0" borderId="1" xfId="0" applyNumberFormat="1" applyFont="1" applyFill="1" applyBorder="1"/>
    <xf numFmtId="165" fontId="1" fillId="0" borderId="1" xfId="0" applyNumberFormat="1" applyFont="1" applyFill="1" applyBorder="1"/>
    <xf numFmtId="3" fontId="1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/>
    <xf numFmtId="0" fontId="1" fillId="0" borderId="1" xfId="0" applyFont="1" applyFill="1" applyBorder="1" applyAlignment="1">
      <alignment horizontal="left" vertical="justify"/>
    </xf>
    <xf numFmtId="3" fontId="1" fillId="0" borderId="0" xfId="1" applyNumberFormat="1" applyFont="1" applyFill="1" applyBorder="1"/>
    <xf numFmtId="165" fontId="1" fillId="0" borderId="0" xfId="0" applyNumberFormat="1" applyFont="1" applyFill="1" applyBorder="1" applyAlignment="1">
      <alignment horizontal="right"/>
    </xf>
    <xf numFmtId="2" fontId="1" fillId="0" borderId="1" xfId="0" applyNumberFormat="1" applyFont="1" applyFill="1" applyBorder="1" applyAlignment="1">
      <alignment horizontal="right"/>
    </xf>
    <xf numFmtId="166" fontId="1" fillId="0" borderId="0" xfId="0" applyNumberFormat="1" applyFont="1" applyFill="1" applyBorder="1" applyAlignment="1">
      <alignment horizontal="right"/>
    </xf>
    <xf numFmtId="165" fontId="1" fillId="0" borderId="0" xfId="2" applyNumberFormat="1" applyFont="1" applyFill="1" applyBorder="1"/>
    <xf numFmtId="0" fontId="1" fillId="0" borderId="0" xfId="0" applyFont="1" applyFill="1" applyBorder="1" applyAlignment="1">
      <alignment vertical="center"/>
    </xf>
    <xf numFmtId="0" fontId="1" fillId="0" borderId="3" xfId="0" applyFont="1" applyFill="1" applyBorder="1"/>
    <xf numFmtId="0" fontId="2" fillId="0" borderId="0" xfId="0" applyFont="1" applyFill="1" applyBorder="1" applyAlignment="1"/>
    <xf numFmtId="3" fontId="12" fillId="0" borderId="0" xfId="0" applyNumberFormat="1" applyFont="1" applyFill="1" applyBorder="1"/>
    <xf numFmtId="165" fontId="1" fillId="0" borderId="0" xfId="1" applyNumberFormat="1" applyFont="1" applyFill="1" applyBorder="1"/>
    <xf numFmtId="165" fontId="1" fillId="0" borderId="1" xfId="1" applyNumberFormat="1" applyFont="1" applyFill="1" applyBorder="1"/>
    <xf numFmtId="168" fontId="1" fillId="0" borderId="0" xfId="1" applyNumberFormat="1" applyFont="1" applyFill="1" applyBorder="1"/>
    <xf numFmtId="0" fontId="12" fillId="0" borderId="0" xfId="0" applyFont="1" applyFill="1" applyBorder="1" applyAlignment="1"/>
    <xf numFmtId="0" fontId="1" fillId="0" borderId="0" xfId="0" applyFont="1" applyFill="1" applyBorder="1" applyAlignment="1"/>
    <xf numFmtId="43" fontId="1" fillId="0" borderId="0" xfId="1" applyNumberFormat="1" applyFont="1" applyFill="1" applyBorder="1"/>
    <xf numFmtId="43" fontId="1" fillId="0" borderId="0" xfId="1" applyFont="1" applyFill="1" applyBorder="1"/>
    <xf numFmtId="43" fontId="1" fillId="0" borderId="0" xfId="0" applyNumberFormat="1" applyFont="1" applyFill="1" applyBorder="1"/>
    <xf numFmtId="43" fontId="12" fillId="0" borderId="0" xfId="0" applyNumberFormat="1" applyFont="1" applyFill="1" applyBorder="1"/>
    <xf numFmtId="168" fontId="1" fillId="0" borderId="1" xfId="1" applyNumberFormat="1" applyFont="1" applyFill="1" applyBorder="1" applyAlignment="1">
      <alignment horizontal="left"/>
    </xf>
    <xf numFmtId="168" fontId="1" fillId="0" borderId="1" xfId="1" applyNumberFormat="1" applyFont="1" applyFill="1" applyBorder="1"/>
    <xf numFmtId="0" fontId="1" fillId="0" borderId="0" xfId="0" applyFont="1" applyFill="1" applyBorder="1" applyAlignment="1">
      <alignment horizontal="left"/>
    </xf>
    <xf numFmtId="2" fontId="1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Border="1"/>
    <xf numFmtId="2" fontId="1" fillId="0" borderId="1" xfId="0" applyNumberFormat="1" applyFont="1" applyFill="1" applyBorder="1"/>
    <xf numFmtId="4" fontId="13" fillId="0" borderId="0" xfId="0" applyNumberFormat="1" applyFont="1" applyFill="1" applyBorder="1"/>
    <xf numFmtId="0" fontId="4" fillId="0" borderId="0" xfId="0" applyFont="1" applyFill="1" applyBorder="1" applyAlignment="1">
      <alignment horizontal="left"/>
    </xf>
    <xf numFmtId="4" fontId="1" fillId="0" borderId="0" xfId="0" applyNumberFormat="1" applyFont="1" applyFill="1" applyBorder="1" applyAlignment="1">
      <alignment horizontal="right"/>
    </xf>
    <xf numFmtId="0" fontId="12" fillId="0" borderId="0" xfId="0" applyFont="1" applyFill="1" applyBorder="1" applyAlignment="1">
      <alignment horizontal="left"/>
    </xf>
    <xf numFmtId="0" fontId="6" fillId="0" borderId="0" xfId="0" applyFont="1" applyFill="1" applyBorder="1"/>
    <xf numFmtId="0" fontId="16" fillId="0" borderId="0" xfId="0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right"/>
    </xf>
    <xf numFmtId="3" fontId="1" fillId="0" borderId="0" xfId="1" applyNumberFormat="1" applyFont="1" applyFill="1" applyBorder="1" applyAlignment="1"/>
    <xf numFmtId="168" fontId="4" fillId="0" borderId="0" xfId="1" applyNumberFormat="1" applyFont="1" applyFill="1" applyBorder="1"/>
    <xf numFmtId="0" fontId="8" fillId="0" borderId="1" xfId="0" applyFont="1" applyFill="1" applyBorder="1"/>
    <xf numFmtId="0" fontId="8" fillId="0" borderId="0" xfId="0" applyFont="1" applyFill="1" applyBorder="1"/>
    <xf numFmtId="0" fontId="8" fillId="0" borderId="1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9" fillId="0" borderId="1" xfId="0" applyFont="1" applyFill="1" applyBorder="1"/>
    <xf numFmtId="3" fontId="9" fillId="0" borderId="1" xfId="0" applyNumberFormat="1" applyFont="1" applyFill="1" applyBorder="1"/>
    <xf numFmtId="169" fontId="9" fillId="0" borderId="0" xfId="0" applyNumberFormat="1" applyFont="1" applyFill="1" applyBorder="1"/>
    <xf numFmtId="0" fontId="9" fillId="0" borderId="0" xfId="0" applyFont="1" applyFill="1" applyBorder="1"/>
    <xf numFmtId="1" fontId="1" fillId="0" borderId="3" xfId="0" applyNumberFormat="1" applyFont="1" applyFill="1" applyBorder="1" applyAlignment="1">
      <alignment horizontal="right"/>
    </xf>
    <xf numFmtId="1" fontId="1" fillId="0" borderId="3" xfId="0" quotePrefix="1" applyNumberFormat="1" applyFont="1" applyFill="1" applyBorder="1" applyAlignment="1">
      <alignment horizontal="right"/>
    </xf>
    <xf numFmtId="0" fontId="9" fillId="0" borderId="1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3" fontId="9" fillId="0" borderId="0" xfId="0" applyNumberFormat="1" applyFont="1" applyFill="1" applyBorder="1"/>
    <xf numFmtId="1" fontId="9" fillId="0" borderId="0" xfId="0" applyNumberFormat="1" applyFont="1" applyFill="1" applyBorder="1"/>
    <xf numFmtId="169" fontId="12" fillId="0" borderId="0" xfId="0" applyNumberFormat="1" applyFont="1" applyFill="1" applyBorder="1"/>
    <xf numFmtId="0" fontId="2" fillId="0" borderId="0" xfId="0" applyFont="1" applyFill="1" applyBorder="1"/>
    <xf numFmtId="0" fontId="17" fillId="0" borderId="0" xfId="0" applyFont="1" applyFill="1" applyBorder="1"/>
    <xf numFmtId="3" fontId="8" fillId="0" borderId="0" xfId="0" applyNumberFormat="1" applyFont="1" applyFill="1" applyBorder="1"/>
    <xf numFmtId="0" fontId="18" fillId="0" borderId="0" xfId="0" applyFont="1" applyFill="1" applyBorder="1"/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top" wrapText="1"/>
    </xf>
    <xf numFmtId="3" fontId="2" fillId="0" borderId="0" xfId="0" applyNumberFormat="1" applyFont="1" applyFill="1" applyBorder="1" applyAlignment="1">
      <alignment horizontal="center" vertical="center"/>
    </xf>
    <xf numFmtId="168" fontId="2" fillId="0" borderId="0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 wrapText="1"/>
    </xf>
    <xf numFmtId="0" fontId="22" fillId="0" borderId="0" xfId="0" applyFont="1" applyFill="1" applyBorder="1"/>
    <xf numFmtId="0" fontId="22" fillId="0" borderId="1" xfId="0" applyFont="1" applyFill="1" applyBorder="1"/>
    <xf numFmtId="0" fontId="22" fillId="0" borderId="2" xfId="0" applyFont="1" applyFill="1" applyBorder="1"/>
    <xf numFmtId="165" fontId="22" fillId="0" borderId="0" xfId="0" applyNumberFormat="1" applyFont="1" applyFill="1" applyBorder="1"/>
    <xf numFmtId="0" fontId="22" fillId="0" borderId="3" xfId="0" applyFont="1" applyFill="1" applyBorder="1"/>
    <xf numFmtId="3" fontId="22" fillId="0" borderId="0" xfId="0" applyNumberFormat="1" applyFont="1" applyFill="1" applyBorder="1"/>
    <xf numFmtId="167" fontId="22" fillId="0" borderId="0" xfId="0" applyNumberFormat="1" applyFont="1" applyFill="1" applyBorder="1"/>
    <xf numFmtId="0" fontId="22" fillId="0" borderId="0" xfId="0" applyFont="1" applyFill="1" applyBorder="1" applyAlignment="1"/>
    <xf numFmtId="43" fontId="22" fillId="0" borderId="0" xfId="0" applyNumberFormat="1" applyFont="1" applyFill="1" applyBorder="1"/>
    <xf numFmtId="2" fontId="22" fillId="0" borderId="0" xfId="0" applyNumberFormat="1" applyFont="1" applyFill="1" applyBorder="1"/>
    <xf numFmtId="0" fontId="22" fillId="0" borderId="0" xfId="0" applyFont="1" applyFill="1" applyBorder="1" applyAlignment="1">
      <alignment horizontal="left"/>
    </xf>
    <xf numFmtId="169" fontId="22" fillId="0" borderId="0" xfId="0" applyNumberFormat="1" applyFont="1" applyFill="1" applyBorder="1"/>
    <xf numFmtId="0" fontId="1" fillId="0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Continuous"/>
    </xf>
    <xf numFmtId="0" fontId="2" fillId="0" borderId="0" xfId="0" quotePrefix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top" wrapText="1"/>
    </xf>
    <xf numFmtId="3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/>
    </xf>
    <xf numFmtId="168" fontId="2" fillId="0" borderId="0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 wrapText="1"/>
    </xf>
  </cellXfs>
  <cellStyles count="4">
    <cellStyle name="Comma" xfId="1" builtinId="3"/>
    <cellStyle name="Hyperlink" xfId="3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0</xdr:col>
      <xdr:colOff>4076700</xdr:colOff>
      <xdr:row>0</xdr:row>
      <xdr:rowOff>619125</xdr:rowOff>
    </xdr:to>
    <xdr:pic>
      <xdr:nvPicPr>
        <xdr:cNvPr id="9" name="Picture 8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40767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A28"/>
  <sheetViews>
    <sheetView tabSelected="1" workbookViewId="0">
      <selection activeCell="A4" sqref="A4"/>
    </sheetView>
  </sheetViews>
  <sheetFormatPr defaultRowHeight="15" x14ac:dyDescent="0.25"/>
  <cols>
    <col min="1" max="1" width="81.42578125" customWidth="1"/>
  </cols>
  <sheetData>
    <row r="1" spans="1:1" ht="50.1" customHeight="1" x14ac:dyDescent="0.25"/>
    <row r="2" spans="1:1" ht="15.75" x14ac:dyDescent="0.25">
      <c r="A2" s="8" t="s">
        <v>208</v>
      </c>
    </row>
    <row r="4" spans="1:1" x14ac:dyDescent="0.25">
      <c r="A4" t="s">
        <v>224</v>
      </c>
    </row>
    <row r="6" spans="1:1" x14ac:dyDescent="0.25">
      <c r="A6" t="s">
        <v>0</v>
      </c>
    </row>
    <row r="8" spans="1:1" x14ac:dyDescent="0.25">
      <c r="A8" s="7" t="s">
        <v>49</v>
      </c>
    </row>
    <row r="9" spans="1:1" x14ac:dyDescent="0.25">
      <c r="A9" s="7"/>
    </row>
    <row r="10" spans="1:1" x14ac:dyDescent="0.25">
      <c r="A10" s="7" t="s">
        <v>39</v>
      </c>
    </row>
    <row r="11" spans="1:1" x14ac:dyDescent="0.25">
      <c r="A11" s="7"/>
    </row>
    <row r="12" spans="1:1" x14ac:dyDescent="0.25">
      <c r="A12" s="7" t="s">
        <v>41</v>
      </c>
    </row>
    <row r="13" spans="1:1" x14ac:dyDescent="0.25">
      <c r="A13" s="7"/>
    </row>
    <row r="14" spans="1:1" x14ac:dyDescent="0.25">
      <c r="A14" s="7" t="s">
        <v>42</v>
      </c>
    </row>
    <row r="15" spans="1:1" x14ac:dyDescent="0.25">
      <c r="A15" s="7"/>
    </row>
    <row r="16" spans="1:1" x14ac:dyDescent="0.25">
      <c r="A16" s="7" t="s">
        <v>43</v>
      </c>
    </row>
    <row r="17" spans="1:1" x14ac:dyDescent="0.25">
      <c r="A17" s="7"/>
    </row>
    <row r="18" spans="1:1" x14ac:dyDescent="0.25">
      <c r="A18" s="7" t="s">
        <v>44</v>
      </c>
    </row>
    <row r="19" spans="1:1" x14ac:dyDescent="0.25">
      <c r="A19" s="7"/>
    </row>
    <row r="20" spans="1:1" x14ac:dyDescent="0.25">
      <c r="A20" s="7" t="s">
        <v>45</v>
      </c>
    </row>
    <row r="21" spans="1:1" x14ac:dyDescent="0.25">
      <c r="A21" s="7"/>
    </row>
    <row r="22" spans="1:1" x14ac:dyDescent="0.25">
      <c r="A22" s="7" t="s">
        <v>46</v>
      </c>
    </row>
    <row r="23" spans="1:1" x14ac:dyDescent="0.25">
      <c r="A23" s="7"/>
    </row>
    <row r="24" spans="1:1" x14ac:dyDescent="0.25">
      <c r="A24" s="7" t="s">
        <v>47</v>
      </c>
    </row>
    <row r="26" spans="1:1" x14ac:dyDescent="0.25">
      <c r="A26" s="7" t="s">
        <v>240</v>
      </c>
    </row>
    <row r="27" spans="1:1" x14ac:dyDescent="0.25">
      <c r="A27" s="7"/>
    </row>
    <row r="28" spans="1:1" x14ac:dyDescent="0.25">
      <c r="A28" t="s">
        <v>48</v>
      </c>
    </row>
  </sheetData>
  <hyperlinks>
    <hyperlink ref="A10" location="CottonTable2!A1" display="Table 2—World cotton supply and use estimates"/>
    <hyperlink ref="A12" location="CottonTable3!A1" display="Table 3—U.S. fiber supply"/>
    <hyperlink ref="A14" location="CottonTable4!A1" display="Table 4—U.S. fiber demand"/>
    <hyperlink ref="A16" location="CottonTable5!A1" display="Table 5—U.S. and world fiber prices"/>
    <hyperlink ref="A18" location="CottonTable6!A1" display="Table 6—U.S. textile imports, by fiber"/>
    <hyperlink ref="A20" location="CottonTable7!A1" display="Table 7—U.S. textile exports, by fiber"/>
    <hyperlink ref="A22" location="CottonTable8!A1" display="Table 8—U.S. cotton textile imports, by origin"/>
    <hyperlink ref="A24" location="CottonTable9!A1" display="Table 9—U.S. cotton textile exports, by destination "/>
    <hyperlink ref="A8" location="CottonTable1!A1" display="Table 1—U.S. cotton supply and use estimates"/>
    <hyperlink ref="A26" location="CottonTable10!A1" display="Table 10—U.S. actual and projected cotton acreage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showGridLines="0" zoomScaleNormal="100" workbookViewId="0"/>
  </sheetViews>
  <sheetFormatPr defaultRowHeight="15" x14ac:dyDescent="0.25"/>
  <cols>
    <col min="1" max="1" width="20.7109375" customWidth="1"/>
    <col min="2" max="5" width="11.7109375" customWidth="1"/>
    <col min="6" max="6" width="11.140625" bestFit="1" customWidth="1"/>
  </cols>
  <sheetData>
    <row r="1" spans="1:6" x14ac:dyDescent="0.25">
      <c r="A1" s="79" t="s">
        <v>223</v>
      </c>
      <c r="B1" s="79"/>
      <c r="C1" s="79"/>
      <c r="D1" s="80"/>
      <c r="E1" s="80"/>
      <c r="F1" s="81"/>
    </row>
    <row r="2" spans="1:6" x14ac:dyDescent="0.25">
      <c r="A2" s="82"/>
      <c r="B2" s="83" t="s">
        <v>209</v>
      </c>
      <c r="C2" s="83" t="s">
        <v>211</v>
      </c>
      <c r="D2" s="83" t="s">
        <v>213</v>
      </c>
      <c r="E2" s="84" t="s">
        <v>213</v>
      </c>
      <c r="F2" s="81"/>
    </row>
    <row r="3" spans="1:6" x14ac:dyDescent="0.25">
      <c r="A3" s="85" t="s">
        <v>114</v>
      </c>
      <c r="B3" s="19">
        <v>2018</v>
      </c>
      <c r="C3" s="19">
        <v>2018</v>
      </c>
      <c r="D3" s="19">
        <v>2018</v>
      </c>
      <c r="E3" s="19">
        <v>2017</v>
      </c>
      <c r="F3" s="81"/>
    </row>
    <row r="4" spans="1:6" ht="8.25" customHeight="1" x14ac:dyDescent="0.25">
      <c r="A4" s="86"/>
      <c r="B4" s="15"/>
      <c r="C4" s="15"/>
      <c r="D4" s="15"/>
      <c r="E4" s="15"/>
      <c r="F4" s="81"/>
    </row>
    <row r="5" spans="1:6" x14ac:dyDescent="0.25">
      <c r="A5" s="82"/>
      <c r="B5" s="119" t="s">
        <v>161</v>
      </c>
      <c r="C5" s="119"/>
      <c r="D5" s="119"/>
      <c r="E5" s="119"/>
      <c r="F5" s="81"/>
    </row>
    <row r="6" spans="1:6" ht="8.25" customHeight="1" x14ac:dyDescent="0.25">
      <c r="A6" s="82"/>
      <c r="B6" s="22"/>
      <c r="C6" s="33"/>
      <c r="D6" s="32"/>
      <c r="E6" s="32"/>
      <c r="F6" s="81"/>
    </row>
    <row r="7" spans="1:6" x14ac:dyDescent="0.25">
      <c r="A7" s="82" t="s">
        <v>116</v>
      </c>
      <c r="B7" s="87">
        <v>126196.1</v>
      </c>
      <c r="C7" s="87">
        <v>124525.5</v>
      </c>
      <c r="D7" s="87">
        <v>118010.7</v>
      </c>
      <c r="E7" s="87">
        <v>122292.7</v>
      </c>
      <c r="F7" s="82"/>
    </row>
    <row r="8" spans="1:6" x14ac:dyDescent="0.25">
      <c r="A8" s="82" t="s">
        <v>162</v>
      </c>
      <c r="B8" s="87">
        <v>269.10000000000002</v>
      </c>
      <c r="C8" s="87">
        <v>262.60000000000002</v>
      </c>
      <c r="D8" s="87">
        <v>147.6</v>
      </c>
      <c r="E8" s="88">
        <v>214.7</v>
      </c>
      <c r="F8" s="82"/>
    </row>
    <row r="9" spans="1:6" x14ac:dyDescent="0.25">
      <c r="A9" s="82" t="s">
        <v>117</v>
      </c>
      <c r="B9" s="87">
        <v>7321.1</v>
      </c>
      <c r="C9" s="87">
        <v>7566.4</v>
      </c>
      <c r="D9" s="87">
        <v>8016.2</v>
      </c>
      <c r="E9" s="87">
        <v>10441.1</v>
      </c>
      <c r="F9" s="82"/>
    </row>
    <row r="10" spans="1:6" x14ac:dyDescent="0.25">
      <c r="A10" s="82" t="s">
        <v>163</v>
      </c>
      <c r="B10" s="87">
        <v>143.1</v>
      </c>
      <c r="C10" s="87">
        <v>449.4</v>
      </c>
      <c r="D10" s="87">
        <v>200.9</v>
      </c>
      <c r="E10" s="87">
        <v>274.10000000000002</v>
      </c>
      <c r="F10" s="82"/>
    </row>
    <row r="11" spans="1:6" x14ac:dyDescent="0.25">
      <c r="A11" s="82" t="s">
        <v>118</v>
      </c>
      <c r="B11" s="87">
        <v>21946.400000000001</v>
      </c>
      <c r="C11" s="87">
        <v>21018.7</v>
      </c>
      <c r="D11" s="87">
        <v>21337.200000000001</v>
      </c>
      <c r="E11" s="87">
        <v>15728</v>
      </c>
      <c r="F11" s="82"/>
    </row>
    <row r="12" spans="1:6" x14ac:dyDescent="0.25">
      <c r="A12" s="82" t="s">
        <v>119</v>
      </c>
      <c r="B12" s="87">
        <v>10407.799999999999</v>
      </c>
      <c r="C12" s="87">
        <v>8357.4</v>
      </c>
      <c r="D12" s="87">
        <v>8201.1</v>
      </c>
      <c r="E12" s="87">
        <v>4939.3</v>
      </c>
      <c r="F12" s="82"/>
    </row>
    <row r="13" spans="1:6" x14ac:dyDescent="0.25">
      <c r="A13" s="82" t="s">
        <v>120</v>
      </c>
      <c r="B13" s="87">
        <v>2536.8000000000002</v>
      </c>
      <c r="C13" s="87">
        <v>1711.3</v>
      </c>
      <c r="D13" s="87">
        <v>2404.6999999999998</v>
      </c>
      <c r="E13" s="87">
        <v>2125.3000000000002</v>
      </c>
      <c r="F13" s="82"/>
    </row>
    <row r="14" spans="1:6" x14ac:dyDescent="0.25">
      <c r="A14" s="82" t="s">
        <v>121</v>
      </c>
      <c r="B14" s="87">
        <v>879.2</v>
      </c>
      <c r="C14" s="87">
        <v>726.3</v>
      </c>
      <c r="D14" s="87">
        <v>1013</v>
      </c>
      <c r="E14" s="87">
        <v>756.7</v>
      </c>
      <c r="F14" s="82"/>
    </row>
    <row r="15" spans="1:6" x14ac:dyDescent="0.25">
      <c r="A15" s="82" t="s">
        <v>122</v>
      </c>
      <c r="B15" s="87">
        <v>54117.4</v>
      </c>
      <c r="C15" s="87">
        <v>56738.5</v>
      </c>
      <c r="D15" s="87">
        <v>51542.8</v>
      </c>
      <c r="E15" s="87">
        <v>62459.3</v>
      </c>
      <c r="F15" s="82"/>
    </row>
    <row r="16" spans="1:6" x14ac:dyDescent="0.25">
      <c r="A16" s="82" t="s">
        <v>123</v>
      </c>
      <c r="B16" s="87">
        <v>23548.5</v>
      </c>
      <c r="C16" s="87">
        <v>23675.8</v>
      </c>
      <c r="D16" s="87">
        <v>21519.4</v>
      </c>
      <c r="E16" s="87">
        <v>21718.6</v>
      </c>
      <c r="F16" s="82"/>
    </row>
    <row r="17" spans="1:6" x14ac:dyDescent="0.25">
      <c r="A17" s="82" t="s">
        <v>124</v>
      </c>
      <c r="B17" s="87">
        <v>4258.8999999999996</v>
      </c>
      <c r="C17" s="87">
        <v>3180.2</v>
      </c>
      <c r="D17" s="87">
        <v>3057.5</v>
      </c>
      <c r="E17" s="87">
        <v>2797.8</v>
      </c>
      <c r="F17" s="82"/>
    </row>
    <row r="18" spans="1:6" x14ac:dyDescent="0.25">
      <c r="A18" s="82" t="s">
        <v>164</v>
      </c>
      <c r="B18" s="87">
        <v>238.6</v>
      </c>
      <c r="C18" s="87">
        <v>265.7</v>
      </c>
      <c r="D18" s="87">
        <v>195.9</v>
      </c>
      <c r="E18" s="87">
        <v>364.8</v>
      </c>
      <c r="F18" s="82"/>
    </row>
    <row r="19" spans="1:6" x14ac:dyDescent="0.25">
      <c r="A19" s="82" t="s">
        <v>125</v>
      </c>
      <c r="B19" s="87">
        <v>5111.2</v>
      </c>
      <c r="C19" s="87">
        <v>5449.8</v>
      </c>
      <c r="D19" s="87">
        <v>6042.4</v>
      </c>
      <c r="E19" s="87">
        <v>4502</v>
      </c>
      <c r="F19" s="82"/>
    </row>
    <row r="20" spans="1:6" x14ac:dyDescent="0.25">
      <c r="A20" s="82" t="s">
        <v>165</v>
      </c>
      <c r="B20" s="87">
        <v>399.4</v>
      </c>
      <c r="C20" s="87">
        <v>635.4</v>
      </c>
      <c r="D20" s="87">
        <v>440.3</v>
      </c>
      <c r="E20" s="87">
        <v>432.6</v>
      </c>
      <c r="F20" s="82"/>
    </row>
    <row r="21" spans="1:6" x14ac:dyDescent="0.25">
      <c r="A21" s="82" t="s">
        <v>166</v>
      </c>
      <c r="B21" s="87">
        <v>144.30000000000001</v>
      </c>
      <c r="C21" s="87">
        <v>153</v>
      </c>
      <c r="D21" s="87">
        <v>194.8</v>
      </c>
      <c r="E21" s="87">
        <v>160</v>
      </c>
      <c r="F21" s="82"/>
    </row>
    <row r="22" spans="1:6" x14ac:dyDescent="0.25">
      <c r="A22" s="82" t="s">
        <v>126</v>
      </c>
      <c r="B22" s="87">
        <v>2510.8000000000002</v>
      </c>
      <c r="C22" s="87">
        <v>2602.4</v>
      </c>
      <c r="D22" s="87">
        <v>3406.8</v>
      </c>
      <c r="E22" s="87">
        <v>2411.1</v>
      </c>
      <c r="F22" s="82"/>
    </row>
    <row r="23" spans="1:6" x14ac:dyDescent="0.25">
      <c r="A23" s="82" t="s">
        <v>127</v>
      </c>
      <c r="B23" s="87">
        <v>1775</v>
      </c>
      <c r="C23" s="87">
        <v>1701.2</v>
      </c>
      <c r="D23" s="87">
        <v>1641.2</v>
      </c>
      <c r="E23" s="87">
        <v>1130.0999999999999</v>
      </c>
      <c r="F23" s="82"/>
    </row>
    <row r="24" spans="1:6" x14ac:dyDescent="0.25">
      <c r="A24" s="82" t="s">
        <v>128</v>
      </c>
      <c r="B24" s="87">
        <v>3020.1</v>
      </c>
      <c r="C24" s="87">
        <v>3106.7</v>
      </c>
      <c r="D24" s="87">
        <v>2509.1</v>
      </c>
      <c r="E24" s="87">
        <v>3092.4</v>
      </c>
      <c r="F24" s="82"/>
    </row>
    <row r="25" spans="1:6" x14ac:dyDescent="0.25">
      <c r="A25" s="82" t="s">
        <v>167</v>
      </c>
      <c r="B25" s="87">
        <v>385.1</v>
      </c>
      <c r="C25" s="87">
        <v>333</v>
      </c>
      <c r="D25" s="87">
        <v>155.30000000000001</v>
      </c>
      <c r="E25" s="87">
        <v>300.39999999999998</v>
      </c>
      <c r="F25" s="82"/>
    </row>
    <row r="26" spans="1:6" x14ac:dyDescent="0.25">
      <c r="A26" s="82" t="s">
        <v>168</v>
      </c>
      <c r="B26" s="87">
        <v>101</v>
      </c>
      <c r="C26" s="87">
        <v>86.4</v>
      </c>
      <c r="D26" s="87">
        <v>88.5</v>
      </c>
      <c r="E26" s="87">
        <v>89.5</v>
      </c>
      <c r="F26" s="82"/>
    </row>
    <row r="27" spans="1:6" x14ac:dyDescent="0.25">
      <c r="A27" s="82" t="s">
        <v>129</v>
      </c>
      <c r="B27" s="87">
        <v>394.1</v>
      </c>
      <c r="C27" s="87">
        <v>380.1</v>
      </c>
      <c r="D27" s="87">
        <v>466</v>
      </c>
      <c r="E27" s="87">
        <v>541.6</v>
      </c>
      <c r="F27" s="82"/>
    </row>
    <row r="28" spans="1:6" x14ac:dyDescent="0.25">
      <c r="A28" s="82" t="s">
        <v>130</v>
      </c>
      <c r="B28" s="87">
        <v>168.9</v>
      </c>
      <c r="C28" s="87">
        <v>279.5</v>
      </c>
      <c r="D28" s="87">
        <v>150.30000000000001</v>
      </c>
      <c r="E28" s="87">
        <v>184.1</v>
      </c>
      <c r="F28" s="82"/>
    </row>
    <row r="29" spans="1:6" x14ac:dyDescent="0.25">
      <c r="A29" s="82" t="s">
        <v>169</v>
      </c>
      <c r="B29" s="87">
        <v>329</v>
      </c>
      <c r="C29" s="87">
        <v>350.6</v>
      </c>
      <c r="D29" s="87">
        <v>311.89999999999998</v>
      </c>
      <c r="E29" s="87">
        <v>203.9</v>
      </c>
      <c r="F29" s="82"/>
    </row>
    <row r="30" spans="1:6" x14ac:dyDescent="0.25">
      <c r="A30" s="82" t="s">
        <v>170</v>
      </c>
      <c r="B30" s="87">
        <v>123.3</v>
      </c>
      <c r="C30" s="87">
        <v>92.9</v>
      </c>
      <c r="D30" s="87">
        <v>124.8</v>
      </c>
      <c r="E30" s="87">
        <v>56.4</v>
      </c>
      <c r="F30" s="82"/>
    </row>
    <row r="31" spans="1:6" x14ac:dyDescent="0.25">
      <c r="A31" s="82" t="s">
        <v>171</v>
      </c>
      <c r="B31" s="87">
        <v>797.7</v>
      </c>
      <c r="C31" s="87">
        <v>727.8</v>
      </c>
      <c r="D31" s="87">
        <v>651.70000000000005</v>
      </c>
      <c r="E31" s="87">
        <v>804.5</v>
      </c>
      <c r="F31" s="82"/>
    </row>
    <row r="32" spans="1:6" x14ac:dyDescent="0.25">
      <c r="A32" s="82" t="s">
        <v>133</v>
      </c>
      <c r="B32" s="87">
        <v>7141.4</v>
      </c>
      <c r="C32" s="87">
        <v>7367.7</v>
      </c>
      <c r="D32" s="87">
        <v>8290.1</v>
      </c>
      <c r="E32" s="87">
        <v>10593</v>
      </c>
      <c r="F32" s="82"/>
    </row>
    <row r="33" spans="1:6" x14ac:dyDescent="0.25">
      <c r="A33" s="82" t="s">
        <v>135</v>
      </c>
      <c r="B33" s="87">
        <v>213.2</v>
      </c>
      <c r="C33" s="87">
        <v>401.9</v>
      </c>
      <c r="D33" s="87">
        <v>404.8</v>
      </c>
      <c r="E33" s="87">
        <v>387.9</v>
      </c>
      <c r="F33" s="82"/>
    </row>
    <row r="34" spans="1:6" x14ac:dyDescent="0.25">
      <c r="A34" s="82" t="s">
        <v>137</v>
      </c>
      <c r="B34" s="87">
        <v>1884.7</v>
      </c>
      <c r="C34" s="87">
        <v>1940</v>
      </c>
      <c r="D34" s="87">
        <v>2366.1999999999998</v>
      </c>
      <c r="E34" s="87">
        <v>6203.6</v>
      </c>
      <c r="F34" s="82"/>
    </row>
    <row r="35" spans="1:6" x14ac:dyDescent="0.25">
      <c r="A35" s="82" t="s">
        <v>138</v>
      </c>
      <c r="B35" s="87">
        <v>554.70000000000005</v>
      </c>
      <c r="C35" s="87">
        <v>316.7</v>
      </c>
      <c r="D35" s="87">
        <v>528.20000000000005</v>
      </c>
      <c r="E35" s="87">
        <v>515.20000000000005</v>
      </c>
      <c r="F35" s="82"/>
    </row>
    <row r="36" spans="1:6" x14ac:dyDescent="0.25">
      <c r="A36" s="82" t="s">
        <v>139</v>
      </c>
      <c r="B36" s="87">
        <v>207.7</v>
      </c>
      <c r="C36" s="87">
        <v>307.7</v>
      </c>
      <c r="D36" s="87">
        <v>302.5</v>
      </c>
      <c r="E36" s="87">
        <v>230.5</v>
      </c>
      <c r="F36" s="82"/>
    </row>
    <row r="37" spans="1:6" x14ac:dyDescent="0.25">
      <c r="A37" s="82" t="s">
        <v>141</v>
      </c>
      <c r="B37" s="87">
        <v>104.8</v>
      </c>
      <c r="C37" s="87">
        <v>93.6</v>
      </c>
      <c r="D37" s="87">
        <v>113</v>
      </c>
      <c r="E37" s="87">
        <v>72.3</v>
      </c>
      <c r="F37" s="82"/>
    </row>
    <row r="38" spans="1:6" x14ac:dyDescent="0.25">
      <c r="A38" s="82" t="s">
        <v>142</v>
      </c>
      <c r="B38" s="87">
        <v>840.3</v>
      </c>
      <c r="C38" s="87">
        <v>787.9</v>
      </c>
      <c r="D38" s="87">
        <v>925.8</v>
      </c>
      <c r="E38" s="87">
        <v>768.9</v>
      </c>
      <c r="F38" s="82"/>
    </row>
    <row r="39" spans="1:6" x14ac:dyDescent="0.25">
      <c r="A39" s="82" t="s">
        <v>172</v>
      </c>
      <c r="B39" s="87">
        <v>195.3</v>
      </c>
      <c r="C39" s="87">
        <v>178.9</v>
      </c>
      <c r="D39" s="87">
        <v>193.3</v>
      </c>
      <c r="E39" s="87">
        <v>169.7</v>
      </c>
      <c r="F39" s="82"/>
    </row>
    <row r="40" spans="1:6" x14ac:dyDescent="0.25">
      <c r="A40" s="82" t="s">
        <v>147</v>
      </c>
      <c r="B40" s="87">
        <v>1015.6</v>
      </c>
      <c r="C40" s="87">
        <v>1075.0999999999999</v>
      </c>
      <c r="D40" s="87">
        <v>934.5</v>
      </c>
      <c r="E40" s="87">
        <v>500.8</v>
      </c>
      <c r="F40" s="82"/>
    </row>
    <row r="41" spans="1:6" x14ac:dyDescent="0.25">
      <c r="A41" s="82" t="s">
        <v>149</v>
      </c>
      <c r="B41" s="87">
        <v>137.80000000000001</v>
      </c>
      <c r="C41" s="87">
        <v>190.4</v>
      </c>
      <c r="D41" s="87">
        <v>249.8</v>
      </c>
      <c r="E41" s="87">
        <v>78.5</v>
      </c>
      <c r="F41" s="82"/>
    </row>
    <row r="42" spans="1:6" x14ac:dyDescent="0.25">
      <c r="A42" s="82" t="s">
        <v>173</v>
      </c>
      <c r="B42" s="87">
        <v>421.3</v>
      </c>
      <c r="C42" s="87">
        <v>557.9</v>
      </c>
      <c r="D42" s="87">
        <v>344.3</v>
      </c>
      <c r="E42" s="87">
        <v>468.1</v>
      </c>
      <c r="F42" s="82"/>
    </row>
    <row r="43" spans="1:6" x14ac:dyDescent="0.25">
      <c r="A43" s="82" t="s">
        <v>174</v>
      </c>
      <c r="B43" s="87">
        <v>701.7</v>
      </c>
      <c r="C43" s="87">
        <v>394.5</v>
      </c>
      <c r="D43" s="87">
        <v>1211</v>
      </c>
      <c r="E43" s="87">
        <v>598.20000000000005</v>
      </c>
      <c r="F43" s="82"/>
    </row>
    <row r="44" spans="1:6" x14ac:dyDescent="0.25">
      <c r="A44" s="82" t="s">
        <v>152</v>
      </c>
      <c r="B44" s="87">
        <v>541</v>
      </c>
      <c r="C44" s="87">
        <v>584.6</v>
      </c>
      <c r="D44" s="87">
        <v>578</v>
      </c>
      <c r="E44" s="87">
        <v>551</v>
      </c>
      <c r="F44" s="82"/>
    </row>
    <row r="45" spans="1:6" x14ac:dyDescent="0.25">
      <c r="A45" s="82" t="s">
        <v>175</v>
      </c>
      <c r="B45" s="87">
        <v>391.7</v>
      </c>
      <c r="C45" s="87">
        <v>431.6</v>
      </c>
      <c r="D45" s="87">
        <v>473.3</v>
      </c>
      <c r="E45" s="87">
        <v>412.3</v>
      </c>
      <c r="F45" s="82"/>
    </row>
    <row r="46" spans="1:6" x14ac:dyDescent="0.25">
      <c r="A46" s="82" t="s">
        <v>153</v>
      </c>
      <c r="B46" s="87">
        <v>4143.5</v>
      </c>
      <c r="C46" s="87">
        <v>3819.3</v>
      </c>
      <c r="D46" s="87">
        <v>3360.8</v>
      </c>
      <c r="E46" s="87">
        <v>3785.7</v>
      </c>
      <c r="F46" s="82"/>
    </row>
    <row r="47" spans="1:6" x14ac:dyDescent="0.25">
      <c r="A47" s="82" t="s">
        <v>176</v>
      </c>
      <c r="B47" s="87">
        <v>3952.3</v>
      </c>
      <c r="C47" s="87">
        <v>3605.7</v>
      </c>
      <c r="D47" s="87">
        <v>3243.9</v>
      </c>
      <c r="E47" s="87">
        <v>3395.2</v>
      </c>
      <c r="F47" s="82"/>
    </row>
    <row r="48" spans="1:6" x14ac:dyDescent="0.25">
      <c r="A48" s="79" t="s">
        <v>177</v>
      </c>
      <c r="B48" s="13">
        <v>146153.5</v>
      </c>
      <c r="C48" s="13">
        <v>144853.70000000001</v>
      </c>
      <c r="D48" s="13">
        <v>138791.29999999999</v>
      </c>
      <c r="E48" s="13">
        <v>144817.1</v>
      </c>
      <c r="F48" s="81"/>
    </row>
    <row r="49" spans="1:6" ht="16.5" hidden="1" customHeight="1" x14ac:dyDescent="0.25">
      <c r="A49" s="82"/>
      <c r="B49" s="87"/>
      <c r="C49" s="87"/>
      <c r="D49" s="87"/>
      <c r="E49" s="87"/>
      <c r="F49" s="81"/>
    </row>
    <row r="50" spans="1:6" ht="14.25" customHeight="1" x14ac:dyDescent="0.25">
      <c r="A50" s="4" t="s">
        <v>201</v>
      </c>
      <c r="B50" s="4"/>
      <c r="C50" s="4"/>
      <c r="D50" s="5"/>
      <c r="E50" s="107"/>
      <c r="F50" s="113"/>
    </row>
    <row r="51" spans="1:6" ht="16.5" customHeight="1" x14ac:dyDescent="0.25">
      <c r="A51" s="4" t="s">
        <v>178</v>
      </c>
      <c r="B51" s="4"/>
      <c r="C51" s="4"/>
      <c r="D51" s="5"/>
      <c r="E51" s="107"/>
      <c r="F51" s="113"/>
    </row>
    <row r="52" spans="1:6" ht="3.75" customHeight="1" x14ac:dyDescent="0.25">
      <c r="A52" s="4"/>
      <c r="B52" s="4"/>
      <c r="C52" s="4"/>
      <c r="D52" s="5"/>
      <c r="E52" s="107"/>
      <c r="F52" s="113"/>
    </row>
    <row r="53" spans="1:6" ht="13.5" customHeight="1" x14ac:dyDescent="0.25">
      <c r="A53" s="121" t="s">
        <v>111</v>
      </c>
      <c r="B53" s="121"/>
      <c r="C53" s="121"/>
      <c r="D53" s="121"/>
      <c r="E53" s="121"/>
      <c r="F53" s="113"/>
    </row>
    <row r="54" spans="1:6" ht="17.25" customHeight="1" x14ac:dyDescent="0.25">
      <c r="A54" s="97" t="s">
        <v>112</v>
      </c>
      <c r="B54" s="97"/>
      <c r="C54" s="97"/>
      <c r="D54" s="97"/>
      <c r="E54" s="97"/>
      <c r="F54" s="113"/>
    </row>
    <row r="55" spans="1:6" x14ac:dyDescent="0.25">
      <c r="A55" s="4" t="s">
        <v>226</v>
      </c>
      <c r="B55" s="4"/>
      <c r="C55" s="4"/>
      <c r="D55" s="5"/>
      <c r="E55" s="107"/>
      <c r="F55" s="113"/>
    </row>
    <row r="56" spans="1:6" x14ac:dyDescent="0.25">
      <c r="A56" s="9"/>
      <c r="B56" s="9"/>
      <c r="C56" s="9"/>
      <c r="D56" s="5"/>
      <c r="E56" s="50"/>
      <c r="F56" s="89"/>
    </row>
  </sheetData>
  <mergeCells count="2">
    <mergeCell ref="B5:E5"/>
    <mergeCell ref="A53:E53"/>
  </mergeCells>
  <pageMargins left="0.7" right="0.7" top="0.75" bottom="0.75" header="0.3" footer="0.3"/>
  <pageSetup scale="8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"/>
  <sheetViews>
    <sheetView showGridLines="0" workbookViewId="0"/>
  </sheetViews>
  <sheetFormatPr defaultRowHeight="15" x14ac:dyDescent="0.25"/>
  <cols>
    <col min="1" max="1" width="16.5703125" customWidth="1"/>
    <col min="2" max="3" width="11.7109375" customWidth="1"/>
    <col min="4" max="4" width="3.7109375" customWidth="1"/>
    <col min="6" max="6" width="3.7109375" customWidth="1"/>
    <col min="7" max="7" width="10.140625" customWidth="1"/>
  </cols>
  <sheetData>
    <row r="1" spans="1:8" x14ac:dyDescent="0.25">
      <c r="A1" s="11" t="s">
        <v>228</v>
      </c>
      <c r="B1" s="11"/>
      <c r="C1" s="11"/>
      <c r="D1" s="11"/>
      <c r="E1" s="11"/>
      <c r="F1" s="11"/>
      <c r="G1" s="11"/>
      <c r="H1" s="102"/>
    </row>
    <row r="2" spans="1:8" x14ac:dyDescent="0.25">
      <c r="A2" s="114" t="s">
        <v>179</v>
      </c>
      <c r="B2" s="115" t="s">
        <v>229</v>
      </c>
      <c r="C2" s="115" t="s">
        <v>230</v>
      </c>
      <c r="D2" s="115"/>
      <c r="E2" s="116" t="s">
        <v>231</v>
      </c>
      <c r="F2" s="116"/>
      <c r="G2" s="115" t="s">
        <v>11</v>
      </c>
      <c r="H2" s="102"/>
    </row>
    <row r="3" spans="1:8" x14ac:dyDescent="0.25">
      <c r="A3" s="4"/>
      <c r="B3" s="90"/>
      <c r="C3" s="90"/>
      <c r="D3" s="90"/>
      <c r="E3" s="96" t="s">
        <v>232</v>
      </c>
      <c r="F3" s="96"/>
      <c r="G3" s="90"/>
      <c r="H3" s="102"/>
    </row>
    <row r="4" spans="1:8" x14ac:dyDescent="0.25">
      <c r="A4" s="4"/>
      <c r="B4" s="118" t="s">
        <v>233</v>
      </c>
      <c r="C4" s="118"/>
      <c r="D4" s="117"/>
      <c r="E4" s="96" t="s">
        <v>234</v>
      </c>
      <c r="F4" s="96"/>
      <c r="G4" s="96" t="s">
        <v>235</v>
      </c>
      <c r="H4" s="102"/>
    </row>
    <row r="5" spans="1:8" x14ac:dyDescent="0.25">
      <c r="A5" s="4" t="s">
        <v>4</v>
      </c>
      <c r="B5" s="102"/>
      <c r="C5" s="4"/>
      <c r="D5" s="4"/>
      <c r="E5" s="4"/>
      <c r="F5" s="4"/>
      <c r="G5" s="102"/>
      <c r="H5" s="102"/>
    </row>
    <row r="6" spans="1:8" x14ac:dyDescent="0.25">
      <c r="A6" s="4" t="s">
        <v>180</v>
      </c>
      <c r="B6" s="4">
        <v>490</v>
      </c>
      <c r="C6" s="4">
        <v>485</v>
      </c>
      <c r="D6" s="4"/>
      <c r="E6" s="5">
        <v>1000</v>
      </c>
      <c r="F6" s="4"/>
      <c r="G6" s="5">
        <v>1010</v>
      </c>
      <c r="H6" s="102"/>
    </row>
    <row r="7" spans="1:8" x14ac:dyDescent="0.25">
      <c r="A7" s="4" t="s">
        <v>181</v>
      </c>
      <c r="B7" s="5">
        <v>115</v>
      </c>
      <c r="C7" s="5">
        <v>113</v>
      </c>
      <c r="D7" s="5"/>
      <c r="E7" s="5">
        <v>935</v>
      </c>
      <c r="F7" s="5"/>
      <c r="G7" s="4">
        <v>220</v>
      </c>
      <c r="H7" s="102"/>
    </row>
    <row r="8" spans="1:8" x14ac:dyDescent="0.25">
      <c r="A8" s="4" t="s">
        <v>182</v>
      </c>
      <c r="B8" s="5">
        <v>1450</v>
      </c>
      <c r="C8" s="5">
        <v>1440</v>
      </c>
      <c r="D8" s="5"/>
      <c r="E8" s="5">
        <v>967</v>
      </c>
      <c r="F8" s="5"/>
      <c r="G8" s="5">
        <v>2900</v>
      </c>
      <c r="H8" s="102"/>
    </row>
    <row r="9" spans="1:8" x14ac:dyDescent="0.25">
      <c r="A9" s="4" t="s">
        <v>236</v>
      </c>
      <c r="B9" s="5">
        <v>440</v>
      </c>
      <c r="C9" s="5">
        <v>430</v>
      </c>
      <c r="D9" s="5"/>
      <c r="E9" s="5">
        <v>849</v>
      </c>
      <c r="F9" s="5"/>
      <c r="G9" s="5">
        <v>761</v>
      </c>
      <c r="H9" s="102"/>
    </row>
    <row r="10" spans="1:8" x14ac:dyDescent="0.25">
      <c r="A10" s="4" t="s">
        <v>237</v>
      </c>
      <c r="B10" s="5">
        <v>260</v>
      </c>
      <c r="C10" s="5">
        <v>258</v>
      </c>
      <c r="D10" s="5"/>
      <c r="E10" s="5">
        <v>930</v>
      </c>
      <c r="F10" s="5"/>
      <c r="G10" s="5">
        <v>500</v>
      </c>
      <c r="H10" s="102"/>
    </row>
    <row r="11" spans="1:8" x14ac:dyDescent="0.25">
      <c r="A11" s="4" t="s">
        <v>183</v>
      </c>
      <c r="B11" s="5">
        <v>85</v>
      </c>
      <c r="C11" s="5">
        <v>84</v>
      </c>
      <c r="D11" s="5"/>
      <c r="E11" s="5">
        <v>1057</v>
      </c>
      <c r="F11" s="5"/>
      <c r="G11" s="5">
        <v>185</v>
      </c>
      <c r="H11" s="102"/>
    </row>
    <row r="12" spans="1:8" x14ac:dyDescent="0.25">
      <c r="A12" s="4" t="s">
        <v>184</v>
      </c>
      <c r="B12" s="5">
        <f>SUM(B6:B11)</f>
        <v>2840</v>
      </c>
      <c r="C12" s="5">
        <f>SUM(C6:C11)</f>
        <v>2810</v>
      </c>
      <c r="D12" s="5"/>
      <c r="E12" s="5">
        <v>952</v>
      </c>
      <c r="F12" s="5"/>
      <c r="G12" s="5">
        <f>SUM(G6:G11)</f>
        <v>5576</v>
      </c>
      <c r="H12" s="102"/>
    </row>
    <row r="13" spans="1:8" x14ac:dyDescent="0.25">
      <c r="A13" s="4"/>
      <c r="B13" s="5"/>
      <c r="C13" s="5"/>
      <c r="D13" s="5"/>
      <c r="E13" s="5"/>
      <c r="F13" s="5"/>
      <c r="G13" s="5"/>
      <c r="H13" s="102"/>
    </row>
    <row r="14" spans="1:8" x14ac:dyDescent="0.25">
      <c r="A14" s="4" t="s">
        <v>185</v>
      </c>
      <c r="B14" s="5">
        <v>480</v>
      </c>
      <c r="C14" s="5">
        <v>475</v>
      </c>
      <c r="D14" s="5"/>
      <c r="E14" s="5">
        <v>1112</v>
      </c>
      <c r="F14" s="5"/>
      <c r="G14" s="5">
        <v>1100</v>
      </c>
      <c r="H14" s="102"/>
    </row>
    <row r="15" spans="1:8" x14ac:dyDescent="0.25">
      <c r="A15" s="4" t="s">
        <v>186</v>
      </c>
      <c r="B15" s="5">
        <v>180</v>
      </c>
      <c r="C15" s="5">
        <v>175</v>
      </c>
      <c r="D15" s="5"/>
      <c r="E15" s="5">
        <v>1070</v>
      </c>
      <c r="F15" s="5"/>
      <c r="G15" s="5">
        <v>390</v>
      </c>
      <c r="H15" s="102"/>
    </row>
    <row r="16" spans="1:8" x14ac:dyDescent="0.25">
      <c r="A16" s="4" t="s">
        <v>187</v>
      </c>
      <c r="B16" s="5">
        <v>560</v>
      </c>
      <c r="C16" s="5">
        <v>555</v>
      </c>
      <c r="D16" s="5"/>
      <c r="E16" s="5">
        <v>1211</v>
      </c>
      <c r="F16" s="5"/>
      <c r="G16" s="5">
        <v>1400</v>
      </c>
      <c r="H16" s="102"/>
    </row>
    <row r="17" spans="1:8" x14ac:dyDescent="0.25">
      <c r="A17" s="4" t="s">
        <v>188</v>
      </c>
      <c r="B17" s="5">
        <v>345</v>
      </c>
      <c r="C17" s="5">
        <v>340</v>
      </c>
      <c r="D17" s="5"/>
      <c r="E17" s="5">
        <v>1200</v>
      </c>
      <c r="F17" s="5"/>
      <c r="G17" s="5">
        <v>850</v>
      </c>
      <c r="H17" s="102"/>
    </row>
    <row r="18" spans="1:8" x14ac:dyDescent="0.25">
      <c r="A18" s="4" t="s">
        <v>189</v>
      </c>
      <c r="B18" s="5">
        <v>350</v>
      </c>
      <c r="C18" s="5">
        <v>345</v>
      </c>
      <c r="D18" s="5"/>
      <c r="E18" s="5">
        <v>1050</v>
      </c>
      <c r="F18" s="5"/>
      <c r="G18" s="5">
        <v>755</v>
      </c>
      <c r="H18" s="102"/>
    </row>
    <row r="19" spans="1:8" x14ac:dyDescent="0.25">
      <c r="A19" s="4" t="s">
        <v>190</v>
      </c>
      <c r="B19" s="5">
        <f>SUM(B14:B18)</f>
        <v>1915</v>
      </c>
      <c r="C19" s="5">
        <f>SUM(C14:C18)</f>
        <v>1890</v>
      </c>
      <c r="D19" s="5"/>
      <c r="E19" s="5">
        <v>1142</v>
      </c>
      <c r="F19" s="5"/>
      <c r="G19" s="5">
        <f>SUM(G14:G18)</f>
        <v>4495</v>
      </c>
      <c r="H19" s="102"/>
    </row>
    <row r="20" spans="1:8" x14ac:dyDescent="0.25">
      <c r="A20" s="4"/>
      <c r="B20" s="5"/>
      <c r="C20" s="5"/>
      <c r="D20" s="5"/>
      <c r="E20" s="5"/>
      <c r="F20" s="5"/>
      <c r="G20" s="5"/>
      <c r="H20" s="102"/>
    </row>
    <row r="21" spans="1:8" x14ac:dyDescent="0.25">
      <c r="A21" s="4" t="s">
        <v>191</v>
      </c>
      <c r="B21" s="5">
        <v>120</v>
      </c>
      <c r="C21" s="5">
        <v>116</v>
      </c>
      <c r="D21" s="5"/>
      <c r="E21" s="5">
        <v>1034</v>
      </c>
      <c r="F21" s="5"/>
      <c r="G21" s="5">
        <v>250</v>
      </c>
      <c r="H21" s="102"/>
    </row>
    <row r="22" spans="1:8" x14ac:dyDescent="0.25">
      <c r="A22" s="4" t="s">
        <v>192</v>
      </c>
      <c r="B22" s="5">
        <v>720</v>
      </c>
      <c r="C22" s="5">
        <v>520</v>
      </c>
      <c r="D22" s="5"/>
      <c r="E22" s="5">
        <v>766</v>
      </c>
      <c r="F22" s="5"/>
      <c r="G22" s="5">
        <v>830</v>
      </c>
      <c r="H22" s="102"/>
    </row>
    <row r="23" spans="1:8" x14ac:dyDescent="0.25">
      <c r="A23" s="4" t="s">
        <v>193</v>
      </c>
      <c r="B23" s="5">
        <v>7400</v>
      </c>
      <c r="C23" s="5">
        <v>4300</v>
      </c>
      <c r="D23" s="5"/>
      <c r="E23" s="5">
        <v>726</v>
      </c>
      <c r="F23" s="5"/>
      <c r="G23" s="5">
        <v>6500</v>
      </c>
      <c r="H23" s="102"/>
    </row>
    <row r="24" spans="1:8" x14ac:dyDescent="0.25">
      <c r="A24" s="4" t="s">
        <v>194</v>
      </c>
      <c r="B24" s="5">
        <f>SUM(B21:B23)</f>
        <v>8240</v>
      </c>
      <c r="C24" s="5">
        <f>SUM(C21:C23)</f>
        <v>4936</v>
      </c>
      <c r="D24" s="5"/>
      <c r="E24" s="5">
        <v>737</v>
      </c>
      <c r="F24" s="5"/>
      <c r="G24" s="5">
        <f>SUM(G21:G23)</f>
        <v>7580</v>
      </c>
      <c r="H24" s="102"/>
    </row>
    <row r="25" spans="1:8" x14ac:dyDescent="0.25">
      <c r="A25" s="4"/>
      <c r="B25" s="5"/>
      <c r="C25" s="5"/>
      <c r="D25" s="5"/>
      <c r="E25" s="102"/>
      <c r="F25" s="5"/>
      <c r="G25" s="5"/>
      <c r="H25" s="102"/>
    </row>
    <row r="26" spans="1:8" x14ac:dyDescent="0.25">
      <c r="A26" s="4" t="s">
        <v>195</v>
      </c>
      <c r="B26" s="5">
        <v>150</v>
      </c>
      <c r="C26" s="5">
        <v>149</v>
      </c>
      <c r="D26" s="5"/>
      <c r="E26" s="5">
        <v>1466</v>
      </c>
      <c r="F26" s="5"/>
      <c r="G26" s="5">
        <v>455</v>
      </c>
      <c r="H26" s="102"/>
    </row>
    <row r="27" spans="1:8" x14ac:dyDescent="0.25">
      <c r="A27" s="4" t="s">
        <v>196</v>
      </c>
      <c r="B27" s="5">
        <v>50</v>
      </c>
      <c r="C27" s="5">
        <v>49</v>
      </c>
      <c r="D27" s="5"/>
      <c r="E27" s="5">
        <v>1861</v>
      </c>
      <c r="F27" s="5"/>
      <c r="G27" s="5">
        <v>190</v>
      </c>
      <c r="H27" s="102"/>
    </row>
    <row r="28" spans="1:8" x14ac:dyDescent="0.25">
      <c r="A28" s="4" t="s">
        <v>197</v>
      </c>
      <c r="B28" s="5">
        <v>80</v>
      </c>
      <c r="C28" s="5">
        <v>65</v>
      </c>
      <c r="D28" s="5"/>
      <c r="E28" s="5">
        <v>1182</v>
      </c>
      <c r="F28" s="5"/>
      <c r="G28" s="5">
        <v>160</v>
      </c>
      <c r="H28" s="102"/>
    </row>
    <row r="29" spans="1:8" x14ac:dyDescent="0.25">
      <c r="A29" s="4" t="s">
        <v>198</v>
      </c>
      <c r="B29" s="5">
        <f>SUM(B26:B28)</f>
        <v>280</v>
      </c>
      <c r="C29" s="5">
        <f>SUM(C26:C28)</f>
        <v>263</v>
      </c>
      <c r="D29" s="5"/>
      <c r="E29" s="5">
        <v>1469</v>
      </c>
      <c r="F29" s="5"/>
      <c r="G29" s="5">
        <f>SUM(G26:G28)</f>
        <v>805</v>
      </c>
      <c r="H29" s="102"/>
    </row>
    <row r="30" spans="1:8" x14ac:dyDescent="0.25">
      <c r="A30" s="4"/>
      <c r="B30" s="5"/>
      <c r="C30" s="5"/>
      <c r="D30" s="5"/>
      <c r="E30" s="5"/>
      <c r="F30" s="5"/>
      <c r="G30" s="5"/>
      <c r="H30" s="102"/>
    </row>
    <row r="31" spans="1:8" x14ac:dyDescent="0.25">
      <c r="A31" s="4" t="s">
        <v>212</v>
      </c>
      <c r="B31" s="5">
        <f>SUM(B12+B19+B24+B29)</f>
        <v>13275</v>
      </c>
      <c r="C31" s="5">
        <f>SUM(C12+C19+C24+C29)</f>
        <v>9899</v>
      </c>
      <c r="D31" s="5"/>
      <c r="E31" s="5">
        <v>895</v>
      </c>
      <c r="F31" s="5"/>
      <c r="G31" s="5">
        <f>SUM(G12+G19+G24+G29)</f>
        <v>18456</v>
      </c>
      <c r="H31" s="102"/>
    </row>
    <row r="32" spans="1:8" x14ac:dyDescent="0.25">
      <c r="A32" s="4"/>
      <c r="B32" s="5"/>
      <c r="C32" s="5"/>
      <c r="D32" s="5"/>
      <c r="E32" s="5"/>
      <c r="F32" s="5"/>
      <c r="G32" s="5"/>
      <c r="H32" s="102"/>
    </row>
    <row r="33" spans="1:8" x14ac:dyDescent="0.25">
      <c r="A33" s="4" t="s">
        <v>199</v>
      </c>
      <c r="B33" s="5"/>
      <c r="C33" s="5"/>
      <c r="D33" s="5"/>
      <c r="E33" s="5"/>
      <c r="F33" s="5"/>
      <c r="G33" s="5"/>
      <c r="H33" s="102"/>
    </row>
    <row r="34" spans="1:8" x14ac:dyDescent="0.25">
      <c r="A34" s="4" t="s">
        <v>195</v>
      </c>
      <c r="B34" s="5">
        <v>14</v>
      </c>
      <c r="C34" s="5">
        <v>13.5</v>
      </c>
      <c r="D34" s="5"/>
      <c r="E34" s="5">
        <v>924</v>
      </c>
      <c r="F34" s="5"/>
      <c r="G34" s="5">
        <v>26</v>
      </c>
      <c r="H34" s="102"/>
    </row>
    <row r="35" spans="1:8" x14ac:dyDescent="0.25">
      <c r="A35" s="4" t="s">
        <v>196</v>
      </c>
      <c r="B35" s="5">
        <v>210</v>
      </c>
      <c r="C35" s="5">
        <v>209</v>
      </c>
      <c r="D35" s="5"/>
      <c r="E35" s="5">
        <v>1654</v>
      </c>
      <c r="F35" s="5"/>
      <c r="G35" s="5">
        <v>720</v>
      </c>
      <c r="H35" s="102"/>
    </row>
    <row r="36" spans="1:8" x14ac:dyDescent="0.25">
      <c r="A36" s="4" t="s">
        <v>197</v>
      </c>
      <c r="B36" s="5">
        <v>7</v>
      </c>
      <c r="C36" s="5">
        <v>6.9</v>
      </c>
      <c r="D36" s="5"/>
      <c r="E36" s="5">
        <v>765</v>
      </c>
      <c r="F36" s="5"/>
      <c r="G36" s="5">
        <v>11</v>
      </c>
      <c r="H36" s="102"/>
    </row>
    <row r="37" spans="1:8" x14ac:dyDescent="0.25">
      <c r="A37" s="4" t="s">
        <v>193</v>
      </c>
      <c r="B37" s="5">
        <v>12</v>
      </c>
      <c r="C37" s="5">
        <v>11</v>
      </c>
      <c r="D37" s="5"/>
      <c r="E37" s="5">
        <v>960</v>
      </c>
      <c r="F37" s="5"/>
      <c r="G37" s="5">
        <v>22</v>
      </c>
      <c r="H37" s="102"/>
    </row>
    <row r="38" spans="1:8" x14ac:dyDescent="0.25">
      <c r="A38" s="4"/>
      <c r="B38" s="5"/>
      <c r="C38" s="5"/>
      <c r="D38" s="5"/>
      <c r="E38" s="5"/>
      <c r="F38" s="5"/>
      <c r="G38" s="5"/>
      <c r="H38" s="102"/>
    </row>
    <row r="39" spans="1:8" x14ac:dyDescent="0.25">
      <c r="A39" s="4" t="s">
        <v>200</v>
      </c>
      <c r="B39" s="5">
        <f>SUM(B34:B38)</f>
        <v>243</v>
      </c>
      <c r="C39" s="5">
        <f>SUM(C34:C38)</f>
        <v>240.4</v>
      </c>
      <c r="D39" s="5"/>
      <c r="E39" s="5">
        <v>1555</v>
      </c>
      <c r="F39" s="5"/>
      <c r="G39" s="5">
        <f>SUM(G34:G38)</f>
        <v>779</v>
      </c>
      <c r="H39" s="102"/>
    </row>
    <row r="40" spans="1:8" x14ac:dyDescent="0.25">
      <c r="A40" s="4"/>
      <c r="B40" s="5"/>
      <c r="C40" s="5"/>
      <c r="D40" s="5"/>
      <c r="E40" s="5"/>
      <c r="F40" s="5"/>
      <c r="G40" s="5"/>
      <c r="H40" s="102"/>
    </row>
    <row r="41" spans="1:8" ht="12.75" customHeight="1" x14ac:dyDescent="0.25">
      <c r="A41" s="11" t="s">
        <v>238</v>
      </c>
      <c r="B41" s="13">
        <f>SUM(B31+B39)</f>
        <v>13518</v>
      </c>
      <c r="C41" s="13">
        <f>SUM(C31+C39)</f>
        <v>10139.4</v>
      </c>
      <c r="D41" s="13"/>
      <c r="E41" s="13">
        <v>911</v>
      </c>
      <c r="F41" s="13"/>
      <c r="G41" s="13">
        <f>SUM(G31+G39)</f>
        <v>19235</v>
      </c>
      <c r="H41" s="102"/>
    </row>
    <row r="42" spans="1:8" ht="5.25" customHeight="1" x14ac:dyDescent="0.25">
      <c r="A42" s="4"/>
      <c r="B42" s="4"/>
      <c r="C42" s="25"/>
      <c r="D42" s="25"/>
      <c r="E42" s="25"/>
      <c r="F42" s="25"/>
      <c r="G42" s="102"/>
      <c r="H42" s="4"/>
    </row>
    <row r="43" spans="1:8" ht="0.75" customHeight="1" x14ac:dyDescent="0.25">
      <c r="A43" s="4"/>
      <c r="B43" s="4"/>
      <c r="C43" s="25"/>
      <c r="D43" s="25"/>
      <c r="E43" s="25"/>
      <c r="F43" s="25"/>
      <c r="G43" s="102"/>
      <c r="H43" s="4"/>
    </row>
    <row r="44" spans="1:8" ht="10.5" customHeight="1" x14ac:dyDescent="0.25">
      <c r="A44" s="4" t="s">
        <v>38</v>
      </c>
      <c r="B44" s="4"/>
      <c r="C44" s="25"/>
      <c r="D44" s="25"/>
      <c r="E44" s="25"/>
      <c r="F44" s="25"/>
      <c r="G44" s="102"/>
      <c r="H44" s="4"/>
    </row>
    <row r="45" spans="1:8" ht="3.75" customHeight="1" x14ac:dyDescent="0.25">
      <c r="A45" s="4"/>
      <c r="B45" s="4"/>
      <c r="C45" s="25"/>
      <c r="D45" s="25"/>
      <c r="E45" s="25"/>
      <c r="F45" s="25"/>
      <c r="G45" s="102"/>
      <c r="H45" s="4"/>
    </row>
    <row r="46" spans="1:8" ht="14.25" customHeight="1" x14ac:dyDescent="0.25">
      <c r="A46" s="4" t="s">
        <v>239</v>
      </c>
      <c r="B46" s="4"/>
      <c r="C46" s="25"/>
      <c r="D46" s="25"/>
      <c r="E46" s="25"/>
      <c r="F46" s="25"/>
      <c r="G46" s="102"/>
      <c r="H46" s="102"/>
    </row>
    <row r="47" spans="1:8" ht="7.5" customHeight="1" x14ac:dyDescent="0.25">
      <c r="A47" s="4"/>
      <c r="B47" s="4"/>
      <c r="C47" s="25"/>
      <c r="D47" s="25"/>
      <c r="E47" s="25"/>
      <c r="F47" s="25"/>
      <c r="G47" s="102"/>
      <c r="H47" s="102"/>
    </row>
    <row r="48" spans="1:8" ht="14.25" customHeight="1" x14ac:dyDescent="0.25">
      <c r="A48" s="4" t="s">
        <v>226</v>
      </c>
      <c r="B48" s="102"/>
      <c r="C48" s="102"/>
      <c r="D48" s="102"/>
      <c r="E48" s="102"/>
      <c r="F48" s="102"/>
      <c r="G48" s="4"/>
      <c r="H48" s="102"/>
    </row>
    <row r="49" spans="1:8" x14ac:dyDescent="0.25">
      <c r="A49" s="102"/>
      <c r="B49" s="102"/>
      <c r="C49" s="102"/>
      <c r="D49" s="102"/>
      <c r="E49" s="102"/>
      <c r="F49" s="102"/>
      <c r="G49" s="4"/>
      <c r="H49" s="102"/>
    </row>
    <row r="50" spans="1:8" x14ac:dyDescent="0.25">
      <c r="A50" s="4"/>
      <c r="B50" s="4"/>
      <c r="C50" s="25"/>
      <c r="D50" s="25"/>
      <c r="E50" s="25"/>
      <c r="F50" s="25"/>
      <c r="G50" s="91"/>
      <c r="H50" s="91"/>
    </row>
    <row r="51" spans="1:8" ht="7.5" hidden="1" customHeight="1" x14ac:dyDescent="0.25">
      <c r="A51" s="4"/>
      <c r="B51" s="4"/>
      <c r="C51" s="25"/>
      <c r="D51" s="25"/>
      <c r="E51" s="25"/>
      <c r="F51" s="25"/>
      <c r="G51" s="91"/>
      <c r="H51" s="91"/>
    </row>
    <row r="52" spans="1:8" x14ac:dyDescent="0.25">
      <c r="A52" s="4"/>
      <c r="B52" s="91"/>
      <c r="C52" s="91"/>
      <c r="D52" s="91"/>
      <c r="E52" s="91"/>
      <c r="F52" s="91"/>
      <c r="G52" s="4"/>
      <c r="H52" s="91"/>
    </row>
  </sheetData>
  <mergeCells count="1">
    <mergeCell ref="B4:C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"/>
  <sheetViews>
    <sheetView showGridLines="0" workbookViewId="0"/>
  </sheetViews>
  <sheetFormatPr defaultRowHeight="15" x14ac:dyDescent="0.25"/>
  <cols>
    <col min="1" max="1" width="16.42578125" customWidth="1"/>
    <col min="2" max="2" width="10.7109375" customWidth="1"/>
    <col min="3" max="3" width="1.42578125" customWidth="1"/>
    <col min="4" max="4" width="10.7109375" customWidth="1"/>
    <col min="5" max="5" width="1.42578125" customWidth="1"/>
    <col min="6" max="6" width="10.7109375" customWidth="1"/>
    <col min="7" max="7" width="1.42578125" customWidth="1"/>
    <col min="8" max="8" width="10.7109375" customWidth="1"/>
  </cols>
  <sheetData>
    <row r="1" spans="1:9" s="1" customFormat="1" x14ac:dyDescent="0.25">
      <c r="A1" s="11" t="s">
        <v>214</v>
      </c>
      <c r="B1" s="11"/>
      <c r="C1" s="11"/>
      <c r="D1" s="11"/>
      <c r="E1" s="11"/>
      <c r="F1" s="11"/>
      <c r="G1" s="11"/>
      <c r="H1" s="11"/>
      <c r="I1" s="102"/>
    </row>
    <row r="2" spans="1:9" s="1" customFormat="1" x14ac:dyDescent="0.25">
      <c r="A2" s="4"/>
      <c r="B2" s="4"/>
      <c r="C2" s="4"/>
      <c r="D2" s="26"/>
      <c r="E2" s="26"/>
      <c r="F2" s="95" t="s">
        <v>210</v>
      </c>
      <c r="G2" s="94"/>
      <c r="H2" s="26"/>
      <c r="I2" s="102"/>
    </row>
    <row r="3" spans="1:9" x14ac:dyDescent="0.25">
      <c r="A3" s="17" t="s">
        <v>2</v>
      </c>
      <c r="B3" s="27" t="s">
        <v>1</v>
      </c>
      <c r="C3" s="28"/>
      <c r="D3" s="27" t="s">
        <v>213</v>
      </c>
      <c r="E3" s="103"/>
      <c r="F3" s="29" t="s">
        <v>215</v>
      </c>
      <c r="G3" s="104"/>
      <c r="H3" s="29" t="s">
        <v>225</v>
      </c>
      <c r="I3" s="4"/>
    </row>
    <row r="4" spans="1:9" ht="9" customHeight="1" x14ac:dyDescent="0.25">
      <c r="A4" s="21"/>
      <c r="B4" s="3"/>
      <c r="C4" s="3"/>
      <c r="D4" s="3"/>
      <c r="E4" s="3"/>
      <c r="F4" s="3"/>
      <c r="G4" s="3"/>
      <c r="H4" s="3"/>
      <c r="I4" s="102"/>
    </row>
    <row r="5" spans="1:9" x14ac:dyDescent="0.25">
      <c r="A5" s="21"/>
      <c r="B5" s="118" t="s">
        <v>3</v>
      </c>
      <c r="C5" s="118"/>
      <c r="D5" s="118"/>
      <c r="E5" s="118"/>
      <c r="F5" s="118"/>
      <c r="G5" s="118"/>
      <c r="H5" s="118"/>
      <c r="I5" s="102"/>
    </row>
    <row r="6" spans="1:9" x14ac:dyDescent="0.25">
      <c r="A6" s="4" t="s">
        <v>4</v>
      </c>
      <c r="B6" s="102"/>
      <c r="C6" s="102"/>
      <c r="D6" s="102"/>
      <c r="E6" s="102"/>
      <c r="F6" s="102"/>
      <c r="G6" s="4"/>
      <c r="H6" s="4"/>
      <c r="I6" s="102"/>
    </row>
    <row r="7" spans="1:9" x14ac:dyDescent="0.25">
      <c r="A7" s="4" t="s">
        <v>5</v>
      </c>
      <c r="B7" s="30">
        <v>12.36</v>
      </c>
      <c r="C7" s="4"/>
      <c r="D7" s="30">
        <v>13.207000000000001</v>
      </c>
      <c r="E7" s="4"/>
      <c r="F7" s="30">
        <v>13.275</v>
      </c>
      <c r="G7" s="30"/>
      <c r="H7" s="30">
        <v>13.275</v>
      </c>
      <c r="I7" s="102"/>
    </row>
    <row r="8" spans="1:9" x14ac:dyDescent="0.25">
      <c r="A8" s="4" t="s">
        <v>6</v>
      </c>
      <c r="B8" s="30">
        <v>10.85</v>
      </c>
      <c r="C8" s="4"/>
      <c r="D8" s="30">
        <v>10.872</v>
      </c>
      <c r="E8" s="30"/>
      <c r="F8" s="30">
        <v>10.269</v>
      </c>
      <c r="G8" s="30"/>
      <c r="H8" s="30">
        <v>9.8989999999999991</v>
      </c>
      <c r="I8" s="102"/>
    </row>
    <row r="9" spans="1:9" ht="6.75" customHeight="1" x14ac:dyDescent="0.25">
      <c r="A9" s="4"/>
      <c r="B9" s="30"/>
      <c r="C9" s="30"/>
      <c r="D9" s="30"/>
      <c r="E9" s="30"/>
      <c r="F9" s="30"/>
      <c r="G9" s="30"/>
      <c r="H9" s="5"/>
      <c r="I9" s="102"/>
    </row>
    <row r="10" spans="1:9" x14ac:dyDescent="0.25">
      <c r="A10" s="4"/>
      <c r="B10" s="118" t="s">
        <v>202</v>
      </c>
      <c r="C10" s="119"/>
      <c r="D10" s="119"/>
      <c r="E10" s="119"/>
      <c r="F10" s="119"/>
      <c r="G10" s="119"/>
      <c r="H10" s="119"/>
      <c r="I10" s="102"/>
    </row>
    <row r="11" spans="1:9" ht="8.25" customHeight="1" x14ac:dyDescent="0.25">
      <c r="A11" s="4"/>
      <c r="B11" s="22"/>
      <c r="C11" s="22"/>
      <c r="D11" s="31"/>
      <c r="E11" s="31"/>
      <c r="F11" s="31"/>
      <c r="G11" s="31"/>
      <c r="H11" s="32"/>
      <c r="I11" s="102"/>
    </row>
    <row r="12" spans="1:9" x14ac:dyDescent="0.25">
      <c r="A12" s="4" t="s">
        <v>8</v>
      </c>
      <c r="B12" s="4">
        <v>895</v>
      </c>
      <c r="C12" s="4"/>
      <c r="D12" s="4">
        <v>828</v>
      </c>
      <c r="E12" s="4"/>
      <c r="F12" s="4">
        <v>832</v>
      </c>
      <c r="G12" s="4"/>
      <c r="H12" s="4">
        <v>895</v>
      </c>
      <c r="I12" s="102"/>
    </row>
    <row r="13" spans="1:9" ht="8.25" customHeight="1" x14ac:dyDescent="0.25">
      <c r="A13" s="4"/>
      <c r="B13" s="4"/>
      <c r="C13" s="4"/>
      <c r="D13" s="4"/>
      <c r="E13" s="4"/>
      <c r="F13" s="4"/>
      <c r="G13" s="4"/>
      <c r="H13" s="4"/>
      <c r="I13" s="102"/>
    </row>
    <row r="14" spans="1:9" x14ac:dyDescent="0.25">
      <c r="A14" s="4"/>
      <c r="B14" s="118" t="s">
        <v>9</v>
      </c>
      <c r="C14" s="119"/>
      <c r="D14" s="119"/>
      <c r="E14" s="119"/>
      <c r="F14" s="119"/>
      <c r="G14" s="119"/>
      <c r="H14" s="119"/>
      <c r="I14" s="102"/>
    </row>
    <row r="15" spans="1:9" ht="8.25" customHeight="1" x14ac:dyDescent="0.25">
      <c r="A15" s="4"/>
      <c r="B15" s="22"/>
      <c r="C15" s="22"/>
      <c r="D15" s="31"/>
      <c r="E15" s="31"/>
      <c r="F15" s="31"/>
      <c r="G15" s="31"/>
      <c r="H15" s="4"/>
      <c r="I15" s="102"/>
    </row>
    <row r="16" spans="1:9" x14ac:dyDescent="0.25">
      <c r="A16" s="4" t="s">
        <v>10</v>
      </c>
      <c r="B16" s="30">
        <v>2.6859999999999999</v>
      </c>
      <c r="C16" s="30">
        <v>3.6640000000000001</v>
      </c>
      <c r="D16" s="30">
        <v>4.0880000000000001</v>
      </c>
      <c r="E16" s="4"/>
      <c r="F16" s="30">
        <v>3.8929999999999998</v>
      </c>
      <c r="G16" s="102"/>
      <c r="H16" s="30">
        <v>4.2990000000000004</v>
      </c>
      <c r="I16" s="105"/>
    </row>
    <row r="17" spans="1:9" x14ac:dyDescent="0.25">
      <c r="A17" s="4" t="s">
        <v>11</v>
      </c>
      <c r="B17" s="30">
        <v>20.222999999999999</v>
      </c>
      <c r="C17" s="30">
        <v>16.600999999999999</v>
      </c>
      <c r="D17" s="30">
        <v>18.75</v>
      </c>
      <c r="E17" s="4"/>
      <c r="F17" s="30">
        <v>17.8</v>
      </c>
      <c r="G17" s="102"/>
      <c r="H17" s="30">
        <v>18.456</v>
      </c>
      <c r="I17" s="105"/>
    </row>
    <row r="18" spans="1:9" x14ac:dyDescent="0.25">
      <c r="A18" s="4" t="s">
        <v>12</v>
      </c>
      <c r="B18" s="30">
        <v>22.911000000000001</v>
      </c>
      <c r="C18" s="30">
        <v>20.273</v>
      </c>
      <c r="D18" s="30">
        <v>22.843</v>
      </c>
      <c r="E18" s="4"/>
      <c r="F18" s="30">
        <v>21.698</v>
      </c>
      <c r="G18" s="102"/>
      <c r="H18" s="30">
        <v>22.76</v>
      </c>
      <c r="I18" s="105"/>
    </row>
    <row r="19" spans="1:9" x14ac:dyDescent="0.25">
      <c r="A19" s="4" t="s">
        <v>13</v>
      </c>
      <c r="B19" s="30">
        <v>3.22</v>
      </c>
      <c r="C19" s="30">
        <v>3.2749999999999999</v>
      </c>
      <c r="D19" s="30">
        <v>3.37</v>
      </c>
      <c r="E19" s="30"/>
      <c r="F19" s="30">
        <v>3.37</v>
      </c>
      <c r="G19" s="102"/>
      <c r="H19" s="30">
        <v>3.37</v>
      </c>
      <c r="I19" s="105"/>
    </row>
    <row r="20" spans="1:9" x14ac:dyDescent="0.25">
      <c r="A20" s="4" t="s">
        <v>14</v>
      </c>
      <c r="B20" s="30">
        <v>15.211</v>
      </c>
      <c r="C20" s="30">
        <v>13.88</v>
      </c>
      <c r="D20" s="30">
        <v>14.875</v>
      </c>
      <c r="E20" s="30"/>
      <c r="F20" s="30">
        <v>14.4</v>
      </c>
      <c r="G20" s="102"/>
      <c r="H20" s="30">
        <v>14.85</v>
      </c>
      <c r="I20" s="105"/>
    </row>
    <row r="21" spans="1:9" x14ac:dyDescent="0.25">
      <c r="A21" s="4" t="s">
        <v>15</v>
      </c>
      <c r="B21" s="30">
        <v>18.431000000000001</v>
      </c>
      <c r="C21" s="30">
        <v>17.155000000000001</v>
      </c>
      <c r="D21" s="30">
        <v>18.245000000000001</v>
      </c>
      <c r="E21" s="30"/>
      <c r="F21" s="30">
        <v>17.77</v>
      </c>
      <c r="G21" s="102"/>
      <c r="H21" s="30">
        <v>18.22</v>
      </c>
      <c r="I21" s="105"/>
    </row>
    <row r="22" spans="1:9" x14ac:dyDescent="0.25">
      <c r="A22" s="4" t="s">
        <v>16</v>
      </c>
      <c r="B22" s="30">
        <v>4.2990000000000004</v>
      </c>
      <c r="C22" s="30">
        <v>3.1379999999999999</v>
      </c>
      <c r="D22" s="30">
        <v>4.4930000000000003</v>
      </c>
      <c r="E22" s="4"/>
      <c r="F22" s="30">
        <v>3.823</v>
      </c>
      <c r="G22" s="102"/>
      <c r="H22" s="30">
        <v>4.4000000000000004</v>
      </c>
      <c r="I22" s="105"/>
    </row>
    <row r="23" spans="1:9" ht="8.25" customHeight="1" x14ac:dyDescent="0.25">
      <c r="A23" s="4"/>
      <c r="B23" s="30"/>
      <c r="C23" s="30"/>
      <c r="D23" s="102"/>
      <c r="E23" s="30"/>
      <c r="F23" s="30"/>
      <c r="G23" s="30"/>
      <c r="H23" s="4"/>
      <c r="I23" s="102"/>
    </row>
    <row r="24" spans="1:9" x14ac:dyDescent="0.25">
      <c r="A24" s="4"/>
      <c r="B24" s="118" t="s">
        <v>17</v>
      </c>
      <c r="C24" s="119"/>
      <c r="D24" s="119"/>
      <c r="E24" s="119"/>
      <c r="F24" s="119"/>
      <c r="G24" s="119"/>
      <c r="H24" s="119"/>
      <c r="I24" s="102"/>
    </row>
    <row r="25" spans="1:9" ht="6.75" customHeight="1" x14ac:dyDescent="0.25">
      <c r="A25" s="4"/>
      <c r="B25" s="22"/>
      <c r="C25" s="22"/>
      <c r="D25" s="33"/>
      <c r="E25" s="33"/>
      <c r="F25" s="33"/>
      <c r="G25" s="33"/>
      <c r="H25" s="4"/>
      <c r="I25" s="102"/>
    </row>
    <row r="26" spans="1:9" x14ac:dyDescent="0.25">
      <c r="A26" s="4" t="s">
        <v>18</v>
      </c>
      <c r="B26" s="6">
        <v>24.3</v>
      </c>
      <c r="C26" s="4"/>
      <c r="D26" s="6">
        <v>27.4</v>
      </c>
      <c r="E26" s="6"/>
      <c r="F26" s="6">
        <v>21.5</v>
      </c>
      <c r="G26" s="6"/>
      <c r="H26" s="6">
        <v>24.1</v>
      </c>
      <c r="I26" s="105"/>
    </row>
    <row r="27" spans="1:9" ht="7.5" customHeight="1" x14ac:dyDescent="0.25">
      <c r="A27" s="4"/>
      <c r="B27" s="102"/>
      <c r="C27" s="102"/>
      <c r="D27" s="6"/>
      <c r="E27" s="6"/>
      <c r="F27" s="102"/>
      <c r="G27" s="102"/>
      <c r="H27" s="102"/>
      <c r="I27" s="102"/>
    </row>
    <row r="28" spans="1:9" x14ac:dyDescent="0.25">
      <c r="A28" s="4"/>
      <c r="B28" s="118" t="s">
        <v>19</v>
      </c>
      <c r="C28" s="119"/>
      <c r="D28" s="119"/>
      <c r="E28" s="119"/>
      <c r="F28" s="119"/>
      <c r="G28" s="119"/>
      <c r="H28" s="119"/>
      <c r="I28" s="102"/>
    </row>
    <row r="29" spans="1:9" ht="7.5" customHeight="1" x14ac:dyDescent="0.25">
      <c r="A29" s="4"/>
      <c r="B29" s="22"/>
      <c r="C29" s="22"/>
      <c r="D29" s="34"/>
      <c r="E29" s="34"/>
      <c r="F29" s="34"/>
      <c r="G29" s="34"/>
      <c r="H29" s="4"/>
      <c r="I29" s="102"/>
    </row>
    <row r="30" spans="1:9" x14ac:dyDescent="0.25">
      <c r="A30" s="4" t="s">
        <v>20</v>
      </c>
      <c r="B30" s="102"/>
      <c r="C30" s="102"/>
      <c r="D30" s="33"/>
      <c r="E30" s="33"/>
      <c r="F30" s="33"/>
      <c r="G30" s="33"/>
      <c r="H30" s="4"/>
      <c r="I30" s="102"/>
    </row>
    <row r="31" spans="1:9" x14ac:dyDescent="0.25">
      <c r="A31" s="4" t="s">
        <v>5</v>
      </c>
      <c r="B31" s="6">
        <v>252.5</v>
      </c>
      <c r="C31" s="35"/>
      <c r="D31" s="6">
        <v>262</v>
      </c>
      <c r="E31" s="6"/>
      <c r="F31" s="6">
        <v>243</v>
      </c>
      <c r="G31" s="102"/>
      <c r="H31" s="6">
        <v>243</v>
      </c>
      <c r="I31" s="102"/>
    </row>
    <row r="32" spans="1:9" x14ac:dyDescent="0.25">
      <c r="A32" s="4" t="s">
        <v>6</v>
      </c>
      <c r="B32" s="6">
        <v>250.4</v>
      </c>
      <c r="C32" s="35"/>
      <c r="D32" s="6">
        <v>258</v>
      </c>
      <c r="E32" s="6"/>
      <c r="F32" s="6">
        <v>239</v>
      </c>
      <c r="G32" s="102"/>
      <c r="H32" s="6">
        <v>240.4</v>
      </c>
      <c r="I32" s="102"/>
    </row>
    <row r="33" spans="1:9" ht="7.5" customHeight="1" x14ac:dyDescent="0.25">
      <c r="A33" s="4"/>
      <c r="B33" s="36"/>
      <c r="C33" s="36"/>
      <c r="D33" s="36"/>
      <c r="E33" s="36"/>
      <c r="F33" s="36"/>
      <c r="G33" s="36"/>
      <c r="H33" s="4"/>
      <c r="I33" s="102"/>
    </row>
    <row r="34" spans="1:9" x14ac:dyDescent="0.25">
      <c r="A34" s="4"/>
      <c r="B34" s="118" t="s">
        <v>7</v>
      </c>
      <c r="C34" s="119"/>
      <c r="D34" s="119"/>
      <c r="E34" s="119"/>
      <c r="F34" s="119"/>
      <c r="G34" s="119"/>
      <c r="H34" s="119"/>
      <c r="I34" s="102"/>
    </row>
    <row r="35" spans="1:9" ht="8.25" customHeight="1" x14ac:dyDescent="0.25">
      <c r="A35" s="4"/>
      <c r="B35" s="22"/>
      <c r="C35" s="22"/>
      <c r="D35" s="32"/>
      <c r="E35" s="32"/>
      <c r="F35" s="33"/>
      <c r="G35" s="33"/>
      <c r="H35" s="4"/>
      <c r="I35" s="102"/>
    </row>
    <row r="36" spans="1:9" x14ac:dyDescent="0.25">
      <c r="A36" s="4" t="s">
        <v>8</v>
      </c>
      <c r="B36" s="5">
        <v>1341</v>
      </c>
      <c r="C36" s="5"/>
      <c r="D36" s="5">
        <v>1395</v>
      </c>
      <c r="E36" s="5"/>
      <c r="F36" s="5">
        <v>1406</v>
      </c>
      <c r="G36" s="102"/>
      <c r="H36" s="5">
        <v>1555</v>
      </c>
      <c r="I36" s="102"/>
    </row>
    <row r="37" spans="1:9" ht="9" customHeight="1" x14ac:dyDescent="0.25">
      <c r="A37" s="4"/>
      <c r="B37" s="15"/>
      <c r="C37" s="15"/>
      <c r="D37" s="15"/>
      <c r="E37" s="15"/>
      <c r="F37" s="15"/>
      <c r="G37" s="15"/>
      <c r="H37" s="4"/>
      <c r="I37" s="102"/>
    </row>
    <row r="38" spans="1:9" x14ac:dyDescent="0.25">
      <c r="A38" s="4"/>
      <c r="B38" s="118" t="s">
        <v>21</v>
      </c>
      <c r="C38" s="119"/>
      <c r="D38" s="119"/>
      <c r="E38" s="119"/>
      <c r="F38" s="119"/>
      <c r="G38" s="119"/>
      <c r="H38" s="119"/>
      <c r="I38" s="102"/>
    </row>
    <row r="39" spans="1:9" ht="6.75" customHeight="1" x14ac:dyDescent="0.25">
      <c r="A39" s="4"/>
      <c r="B39" s="22"/>
      <c r="C39" s="22"/>
      <c r="D39" s="32"/>
      <c r="E39" s="32"/>
      <c r="F39" s="32"/>
      <c r="G39" s="32"/>
      <c r="H39" s="102"/>
      <c r="I39" s="102"/>
    </row>
    <row r="40" spans="1:9" x14ac:dyDescent="0.25">
      <c r="A40" s="4" t="s">
        <v>10</v>
      </c>
      <c r="B40" s="4">
        <v>64</v>
      </c>
      <c r="C40" s="4"/>
      <c r="D40" s="4">
        <v>112</v>
      </c>
      <c r="E40" s="4"/>
      <c r="F40" s="4">
        <v>107</v>
      </c>
      <c r="G40" s="4"/>
      <c r="H40" s="4">
        <v>101</v>
      </c>
      <c r="I40" s="102"/>
    </row>
    <row r="41" spans="1:9" x14ac:dyDescent="0.25">
      <c r="A41" s="4" t="s">
        <v>11</v>
      </c>
      <c r="B41" s="4">
        <v>700</v>
      </c>
      <c r="C41" s="5"/>
      <c r="D41" s="4">
        <v>750</v>
      </c>
      <c r="E41" s="4"/>
      <c r="F41" s="4">
        <v>700</v>
      </c>
      <c r="G41" s="4"/>
      <c r="H41" s="4">
        <v>779</v>
      </c>
      <c r="I41" s="102"/>
    </row>
    <row r="42" spans="1:9" x14ac:dyDescent="0.25">
      <c r="A42" s="4" t="s">
        <v>12</v>
      </c>
      <c r="B42" s="4">
        <v>767</v>
      </c>
      <c r="C42" s="5"/>
      <c r="D42" s="4">
        <v>862</v>
      </c>
      <c r="E42" s="4"/>
      <c r="F42" s="4">
        <v>807</v>
      </c>
      <c r="G42" s="4"/>
      <c r="H42" s="4">
        <v>880</v>
      </c>
      <c r="I42" s="102"/>
    </row>
    <row r="43" spans="1:9" x14ac:dyDescent="0.25">
      <c r="A43" s="4" t="s">
        <v>13</v>
      </c>
      <c r="B43" s="4">
        <v>30</v>
      </c>
      <c r="C43" s="5"/>
      <c r="D43" s="4">
        <v>30</v>
      </c>
      <c r="E43" s="4"/>
      <c r="F43" s="4">
        <v>30</v>
      </c>
      <c r="G43" s="4"/>
      <c r="H43" s="4">
        <v>30</v>
      </c>
      <c r="I43" s="102"/>
    </row>
    <row r="44" spans="1:9" x14ac:dyDescent="0.25">
      <c r="A44" s="4" t="s">
        <v>14</v>
      </c>
      <c r="B44" s="4">
        <v>636</v>
      </c>
      <c r="C44" s="5"/>
      <c r="D44" s="4">
        <v>625</v>
      </c>
      <c r="E44" s="4"/>
      <c r="F44" s="4">
        <v>600</v>
      </c>
      <c r="G44" s="4"/>
      <c r="H44" s="4">
        <v>650</v>
      </c>
      <c r="I44" s="102"/>
    </row>
    <row r="45" spans="1:9" x14ac:dyDescent="0.25">
      <c r="A45" s="4" t="s">
        <v>15</v>
      </c>
      <c r="B45" s="4">
        <v>666</v>
      </c>
      <c r="C45" s="5"/>
      <c r="D45" s="4">
        <v>655</v>
      </c>
      <c r="E45" s="4"/>
      <c r="F45" s="4">
        <v>630</v>
      </c>
      <c r="G45" s="4"/>
      <c r="H45" s="4">
        <v>680</v>
      </c>
      <c r="I45" s="102"/>
    </row>
    <row r="46" spans="1:9" x14ac:dyDescent="0.25">
      <c r="A46" s="4" t="s">
        <v>16</v>
      </c>
      <c r="B46" s="4">
        <v>101</v>
      </c>
      <c r="C46" s="4"/>
      <c r="D46" s="4">
        <v>207</v>
      </c>
      <c r="E46" s="4"/>
      <c r="F46" s="4">
        <v>177</v>
      </c>
      <c r="G46" s="4"/>
      <c r="H46" s="4">
        <v>200</v>
      </c>
      <c r="I46" s="102"/>
    </row>
    <row r="47" spans="1:9" ht="7.5" customHeight="1" x14ac:dyDescent="0.25">
      <c r="A47" s="4"/>
      <c r="B47" s="4"/>
      <c r="C47" s="4"/>
      <c r="D47" s="4"/>
      <c r="E47" s="4"/>
      <c r="F47" s="102"/>
      <c r="G47" s="102"/>
      <c r="H47" s="102"/>
      <c r="I47" s="102"/>
    </row>
    <row r="48" spans="1:9" x14ac:dyDescent="0.25">
      <c r="A48" s="4"/>
      <c r="B48" s="118" t="s">
        <v>17</v>
      </c>
      <c r="C48" s="119"/>
      <c r="D48" s="119"/>
      <c r="E48" s="119"/>
      <c r="F48" s="119"/>
      <c r="G48" s="119"/>
      <c r="H48" s="119"/>
      <c r="I48" s="102"/>
    </row>
    <row r="49" spans="1:9" s="1" customFormat="1" ht="8.25" customHeight="1" x14ac:dyDescent="0.25">
      <c r="A49" s="4"/>
      <c r="B49" s="22"/>
      <c r="C49" s="22"/>
      <c r="D49" s="33"/>
      <c r="E49" s="33"/>
      <c r="F49" s="35"/>
      <c r="G49" s="35"/>
      <c r="H49" s="4"/>
      <c r="I49" s="102"/>
    </row>
    <row r="50" spans="1:9" x14ac:dyDescent="0.25">
      <c r="A50" s="11" t="s">
        <v>18</v>
      </c>
      <c r="B50" s="37">
        <v>15.2</v>
      </c>
      <c r="C50" s="38"/>
      <c r="D50" s="37">
        <v>31.6</v>
      </c>
      <c r="E50" s="11"/>
      <c r="F50" s="37">
        <v>28.1</v>
      </c>
      <c r="G50" s="103"/>
      <c r="H50" s="37">
        <v>29.4</v>
      </c>
      <c r="I50" s="102"/>
    </row>
    <row r="51" spans="1:9" ht="4.5" customHeight="1" x14ac:dyDescent="0.25">
      <c r="A51" s="4"/>
      <c r="B51" s="6"/>
      <c r="C51" s="6"/>
      <c r="D51" s="35"/>
      <c r="E51" s="35"/>
      <c r="F51" s="35"/>
      <c r="G51" s="35"/>
      <c r="H51" s="35"/>
      <c r="I51" s="102"/>
    </row>
    <row r="52" spans="1:9" ht="10.5" customHeight="1" x14ac:dyDescent="0.25">
      <c r="A52" s="4" t="s">
        <v>22</v>
      </c>
      <c r="B52" s="25"/>
      <c r="C52" s="25"/>
      <c r="D52" s="25"/>
      <c r="E52" s="25"/>
      <c r="F52" s="25"/>
      <c r="G52" s="25"/>
      <c r="H52" s="25"/>
      <c r="I52" s="102"/>
    </row>
    <row r="53" spans="1:9" ht="17.25" customHeight="1" x14ac:dyDescent="0.25">
      <c r="A53" s="4" t="s">
        <v>23</v>
      </c>
      <c r="B53" s="25"/>
      <c r="C53" s="25"/>
      <c r="D53" s="25"/>
      <c r="E53" s="25"/>
      <c r="F53" s="25"/>
      <c r="G53" s="25"/>
      <c r="H53" s="25"/>
      <c r="I53" s="102"/>
    </row>
    <row r="54" spans="1:9" ht="2.25" customHeight="1" x14ac:dyDescent="0.25">
      <c r="A54" s="102"/>
      <c r="B54" s="102"/>
      <c r="C54" s="102"/>
      <c r="D54" s="102"/>
      <c r="E54" s="102"/>
      <c r="F54" s="102"/>
      <c r="G54" s="102"/>
      <c r="H54" s="102"/>
      <c r="I54" s="102"/>
    </row>
    <row r="55" spans="1:9" ht="17.25" customHeight="1" x14ac:dyDescent="0.25">
      <c r="A55" s="4" t="s">
        <v>24</v>
      </c>
      <c r="B55" s="102"/>
      <c r="C55" s="102"/>
      <c r="D55" s="102"/>
      <c r="E55" s="102"/>
      <c r="F55" s="102"/>
      <c r="G55" s="102"/>
      <c r="H55" s="102"/>
      <c r="I55" s="102"/>
    </row>
    <row r="56" spans="1:9" ht="4.5" customHeight="1" x14ac:dyDescent="0.25">
      <c r="A56" s="4"/>
      <c r="B56" s="102"/>
      <c r="C56" s="102"/>
      <c r="D56" s="102"/>
      <c r="E56" s="102"/>
      <c r="F56" s="102"/>
      <c r="G56" s="102"/>
      <c r="H56" s="102"/>
      <c r="I56" s="102"/>
    </row>
    <row r="57" spans="1:9" x14ac:dyDescent="0.25">
      <c r="A57" s="4" t="s">
        <v>226</v>
      </c>
      <c r="B57" s="4"/>
      <c r="C57" s="102"/>
      <c r="D57" s="102"/>
      <c r="E57" s="102"/>
      <c r="F57" s="102"/>
      <c r="G57" s="102"/>
      <c r="H57" s="102"/>
      <c r="I57" s="102"/>
    </row>
    <row r="59" spans="1:9" x14ac:dyDescent="0.25">
      <c r="A59" s="9"/>
      <c r="B59" s="9"/>
      <c r="C59" s="9"/>
      <c r="D59" s="9"/>
      <c r="E59" s="9"/>
      <c r="F59" s="9"/>
      <c r="G59" s="9"/>
      <c r="H59" s="9"/>
      <c r="I59" s="9"/>
    </row>
  </sheetData>
  <mergeCells count="8">
    <mergeCell ref="B48:H48"/>
    <mergeCell ref="B5:H5"/>
    <mergeCell ref="B10:H10"/>
    <mergeCell ref="B14:H14"/>
    <mergeCell ref="B24:H24"/>
    <mergeCell ref="B28:H28"/>
    <mergeCell ref="B34:H34"/>
    <mergeCell ref="B38:H38"/>
  </mergeCells>
  <pageMargins left="0.7" right="0.7" top="0.75" bottom="0.75" header="0.3" footer="0.3"/>
  <pageSetup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showGridLines="0" workbookViewId="0"/>
  </sheetViews>
  <sheetFormatPr defaultRowHeight="15" x14ac:dyDescent="0.25"/>
  <cols>
    <col min="1" max="1" width="17.7109375" customWidth="1"/>
    <col min="2" max="2" width="10.7109375" customWidth="1"/>
    <col min="3" max="3" width="1.42578125" customWidth="1"/>
    <col min="4" max="4" width="10.7109375" customWidth="1"/>
    <col min="5" max="5" width="1.42578125" customWidth="1"/>
    <col min="6" max="6" width="10.7109375" customWidth="1"/>
    <col min="7" max="7" width="1.42578125" customWidth="1"/>
    <col min="8" max="8" width="10.7109375" customWidth="1"/>
  </cols>
  <sheetData>
    <row r="1" spans="1:9" s="1" customFormat="1" x14ac:dyDescent="0.25">
      <c r="A1" s="11" t="s">
        <v>216</v>
      </c>
      <c r="B1" s="11"/>
      <c r="C1" s="11"/>
      <c r="D1" s="11"/>
      <c r="E1" s="11"/>
      <c r="F1" s="11"/>
      <c r="G1" s="11"/>
      <c r="H1" s="11"/>
      <c r="I1" s="102"/>
    </row>
    <row r="2" spans="1:9" s="1" customFormat="1" x14ac:dyDescent="0.25">
      <c r="A2" s="4"/>
      <c r="B2" s="4"/>
      <c r="C2" s="4"/>
      <c r="D2" s="26"/>
      <c r="E2" s="26"/>
      <c r="F2" s="95" t="s">
        <v>210</v>
      </c>
      <c r="G2" s="106"/>
      <c r="H2" s="26"/>
      <c r="I2" s="102"/>
    </row>
    <row r="3" spans="1:9" s="1" customFormat="1" x14ac:dyDescent="0.25">
      <c r="A3" s="17" t="s">
        <v>2</v>
      </c>
      <c r="B3" s="29" t="s">
        <v>1</v>
      </c>
      <c r="C3" s="28"/>
      <c r="D3" s="29" t="s">
        <v>213</v>
      </c>
      <c r="E3" s="103"/>
      <c r="F3" s="29" t="s">
        <v>215</v>
      </c>
      <c r="G3" s="104"/>
      <c r="H3" s="29" t="s">
        <v>225</v>
      </c>
      <c r="I3" s="102"/>
    </row>
    <row r="4" spans="1:9" s="1" customFormat="1" ht="8.25" customHeight="1" x14ac:dyDescent="0.25">
      <c r="A4" s="21"/>
      <c r="B4" s="3"/>
      <c r="C4" s="3"/>
      <c r="D4" s="3"/>
      <c r="E4" s="3"/>
      <c r="F4" s="3"/>
      <c r="G4" s="3"/>
      <c r="H4" s="3"/>
      <c r="I4" s="3"/>
    </row>
    <row r="5" spans="1:9" s="1" customFormat="1" x14ac:dyDescent="0.25">
      <c r="A5" s="4"/>
      <c r="B5" s="118" t="s">
        <v>25</v>
      </c>
      <c r="C5" s="118"/>
      <c r="D5" s="118"/>
      <c r="E5" s="118"/>
      <c r="F5" s="118"/>
      <c r="G5" s="118"/>
      <c r="H5" s="118"/>
      <c r="I5" s="102"/>
    </row>
    <row r="6" spans="1:9" s="1" customFormat="1" x14ac:dyDescent="0.25">
      <c r="A6" s="4" t="s">
        <v>26</v>
      </c>
      <c r="B6" s="4"/>
      <c r="C6" s="4"/>
      <c r="D6" s="4"/>
      <c r="E6" s="4"/>
      <c r="F6" s="4"/>
      <c r="G6" s="4"/>
      <c r="H6" s="4"/>
      <c r="I6" s="102"/>
    </row>
    <row r="7" spans="1:9" s="1" customFormat="1" x14ac:dyDescent="0.25">
      <c r="A7" s="4" t="s">
        <v>27</v>
      </c>
      <c r="B7" s="4"/>
      <c r="C7" s="4"/>
      <c r="D7" s="4"/>
      <c r="E7" s="4"/>
      <c r="F7" s="4"/>
      <c r="G7" s="4"/>
      <c r="H7" s="4"/>
      <c r="I7" s="102"/>
    </row>
    <row r="8" spans="1:9" s="1" customFormat="1" x14ac:dyDescent="0.25">
      <c r="A8" s="4" t="s">
        <v>28</v>
      </c>
      <c r="B8" s="40">
        <v>84.09</v>
      </c>
      <c r="C8" s="40"/>
      <c r="D8" s="40">
        <v>88.21</v>
      </c>
      <c r="E8" s="40">
        <v>88.21</v>
      </c>
      <c r="F8" s="40">
        <v>84.96</v>
      </c>
      <c r="G8" s="40">
        <v>84.96</v>
      </c>
      <c r="H8" s="40">
        <v>84.51</v>
      </c>
      <c r="I8" s="4"/>
    </row>
    <row r="9" spans="1:9" s="1" customFormat="1" x14ac:dyDescent="0.25">
      <c r="A9" s="4" t="s">
        <v>29</v>
      </c>
      <c r="B9" s="40">
        <v>81.34</v>
      </c>
      <c r="C9" s="40"/>
      <c r="D9" s="40">
        <v>84.01</v>
      </c>
      <c r="E9" s="40">
        <v>84.01</v>
      </c>
      <c r="F9" s="40">
        <v>80.959999999999994</v>
      </c>
      <c r="G9" s="40">
        <v>80.959999999999994</v>
      </c>
      <c r="H9" s="40">
        <v>80.11</v>
      </c>
      <c r="I9" s="4"/>
    </row>
    <row r="10" spans="1:9" s="1" customFormat="1" x14ac:dyDescent="0.25">
      <c r="A10" s="4" t="s">
        <v>30</v>
      </c>
      <c r="B10" s="102"/>
      <c r="C10" s="40"/>
      <c r="D10" s="102"/>
      <c r="E10" s="102"/>
      <c r="F10" s="102"/>
      <c r="G10" s="102"/>
      <c r="H10" s="102"/>
      <c r="I10" s="4"/>
    </row>
    <row r="11" spans="1:9" s="1" customFormat="1" x14ac:dyDescent="0.25">
      <c r="A11" s="4" t="s">
        <v>28</v>
      </c>
      <c r="B11" s="40">
        <v>123.51</v>
      </c>
      <c r="C11" s="4"/>
      <c r="D11" s="40">
        <v>120.4</v>
      </c>
      <c r="E11" s="40">
        <v>120.4</v>
      </c>
      <c r="F11" s="40">
        <v>120.11</v>
      </c>
      <c r="G11" s="40">
        <v>120.11</v>
      </c>
      <c r="H11" s="40">
        <v>120.53</v>
      </c>
      <c r="I11" s="4"/>
    </row>
    <row r="12" spans="1:9" s="1" customFormat="1" x14ac:dyDescent="0.25">
      <c r="A12" s="4" t="s">
        <v>29</v>
      </c>
      <c r="B12" s="40">
        <v>102.59</v>
      </c>
      <c r="C12" s="4"/>
      <c r="D12" s="40">
        <v>100.9</v>
      </c>
      <c r="E12" s="40">
        <v>100.9</v>
      </c>
      <c r="F12" s="40">
        <v>101.61</v>
      </c>
      <c r="G12" s="40">
        <v>101.61</v>
      </c>
      <c r="H12" s="40">
        <v>101.29</v>
      </c>
      <c r="I12" s="4"/>
    </row>
    <row r="13" spans="1:9" s="1" customFormat="1" x14ac:dyDescent="0.25">
      <c r="A13" s="4" t="s">
        <v>31</v>
      </c>
      <c r="B13" s="102"/>
      <c r="C13" s="4"/>
      <c r="D13" s="102"/>
      <c r="E13" s="102"/>
      <c r="F13" s="102"/>
      <c r="G13" s="102"/>
      <c r="H13" s="102"/>
      <c r="I13" s="4"/>
    </row>
    <row r="14" spans="1:9" s="1" customFormat="1" x14ac:dyDescent="0.25">
      <c r="A14" s="4" t="s">
        <v>28</v>
      </c>
      <c r="B14" s="40">
        <v>40.79</v>
      </c>
      <c r="C14" s="4"/>
      <c r="D14" s="40">
        <v>41.06</v>
      </c>
      <c r="E14" s="40">
        <v>41.06</v>
      </c>
      <c r="F14" s="40">
        <v>41.23</v>
      </c>
      <c r="G14" s="40">
        <v>41.23</v>
      </c>
      <c r="H14" s="40">
        <v>41.8</v>
      </c>
      <c r="I14" s="102"/>
    </row>
    <row r="15" spans="1:9" s="1" customFormat="1" x14ac:dyDescent="0.25">
      <c r="A15" s="4" t="s">
        <v>29</v>
      </c>
      <c r="B15" s="40">
        <v>40.79</v>
      </c>
      <c r="C15" s="4"/>
      <c r="D15" s="40">
        <v>41.05</v>
      </c>
      <c r="E15" s="40">
        <v>41.05</v>
      </c>
      <c r="F15" s="40">
        <v>41.23</v>
      </c>
      <c r="G15" s="40">
        <v>41.23</v>
      </c>
      <c r="H15" s="40">
        <v>41.79</v>
      </c>
      <c r="I15" s="102"/>
    </row>
    <row r="16" spans="1:9" s="1" customFormat="1" ht="9" customHeight="1" x14ac:dyDescent="0.25">
      <c r="A16" s="4"/>
      <c r="B16" s="102"/>
      <c r="C16" s="4"/>
      <c r="D16" s="102"/>
      <c r="E16" s="102"/>
      <c r="F16" s="102"/>
      <c r="G16" s="102"/>
      <c r="H16" s="102"/>
      <c r="I16" s="4"/>
    </row>
    <row r="17" spans="1:9" s="1" customFormat="1" x14ac:dyDescent="0.25">
      <c r="A17" s="4" t="s">
        <v>32</v>
      </c>
      <c r="B17" s="40"/>
      <c r="C17" s="4"/>
      <c r="D17" s="40"/>
      <c r="E17" s="40"/>
      <c r="F17" s="40"/>
      <c r="G17" s="40"/>
      <c r="H17" s="40"/>
      <c r="I17" s="4"/>
    </row>
    <row r="18" spans="1:9" s="1" customFormat="1" x14ac:dyDescent="0.25">
      <c r="A18" s="4" t="s">
        <v>33</v>
      </c>
      <c r="B18" s="40"/>
      <c r="C18" s="4"/>
      <c r="D18" s="40"/>
      <c r="E18" s="40"/>
      <c r="F18" s="40"/>
      <c r="G18" s="40"/>
      <c r="H18" s="40"/>
      <c r="I18" s="4"/>
    </row>
    <row r="19" spans="1:9" s="1" customFormat="1" x14ac:dyDescent="0.25">
      <c r="A19" s="4" t="s">
        <v>28</v>
      </c>
      <c r="B19" s="40">
        <v>122.74</v>
      </c>
      <c r="C19" s="4"/>
      <c r="D19" s="40">
        <v>125.35</v>
      </c>
      <c r="E19" s="40">
        <v>125.35</v>
      </c>
      <c r="F19" s="40">
        <v>126.95</v>
      </c>
      <c r="G19" s="40">
        <v>126.95</v>
      </c>
      <c r="H19" s="40">
        <v>127.62</v>
      </c>
      <c r="I19" s="4"/>
    </row>
    <row r="20" spans="1:9" s="1" customFormat="1" x14ac:dyDescent="0.25">
      <c r="A20" s="4" t="s">
        <v>29</v>
      </c>
      <c r="B20" s="40">
        <v>119.49</v>
      </c>
      <c r="C20" s="4"/>
      <c r="D20" s="40">
        <v>121.95</v>
      </c>
      <c r="E20" s="40">
        <v>121.95</v>
      </c>
      <c r="F20" s="40">
        <v>123.55</v>
      </c>
      <c r="G20" s="40">
        <v>123.55</v>
      </c>
      <c r="H20" s="40">
        <v>124.22</v>
      </c>
      <c r="I20" s="4"/>
    </row>
    <row r="21" spans="1:9" s="1" customFormat="1" x14ac:dyDescent="0.25">
      <c r="A21" s="4" t="s">
        <v>34</v>
      </c>
      <c r="B21" s="40"/>
      <c r="C21" s="40"/>
      <c r="D21" s="40"/>
      <c r="E21" s="40"/>
      <c r="F21" s="40"/>
      <c r="G21" s="40"/>
      <c r="H21" s="40"/>
      <c r="I21" s="4"/>
    </row>
    <row r="22" spans="1:9" s="1" customFormat="1" x14ac:dyDescent="0.25">
      <c r="A22" s="4" t="s">
        <v>28</v>
      </c>
      <c r="B22" s="40">
        <v>40.79</v>
      </c>
      <c r="C22" s="40"/>
      <c r="D22" s="40">
        <v>41.07</v>
      </c>
      <c r="E22" s="40">
        <v>41.07</v>
      </c>
      <c r="F22" s="40">
        <v>41.24</v>
      </c>
      <c r="G22" s="40">
        <v>41.24</v>
      </c>
      <c r="H22" s="40">
        <v>41.82</v>
      </c>
      <c r="I22" s="4"/>
    </row>
    <row r="23" spans="1:9" s="1" customFormat="1" x14ac:dyDescent="0.25">
      <c r="A23" s="4" t="s">
        <v>29</v>
      </c>
      <c r="B23" s="40">
        <v>24.94</v>
      </c>
      <c r="C23" s="40"/>
      <c r="D23" s="40">
        <v>25.57</v>
      </c>
      <c r="E23" s="40">
        <v>25.57</v>
      </c>
      <c r="F23" s="40">
        <v>26.24</v>
      </c>
      <c r="G23" s="40">
        <v>26.24</v>
      </c>
      <c r="H23" s="40">
        <v>26.32</v>
      </c>
      <c r="I23" s="4"/>
    </row>
    <row r="24" spans="1:9" s="1" customFormat="1" x14ac:dyDescent="0.25">
      <c r="A24" s="4" t="s">
        <v>35</v>
      </c>
      <c r="B24" s="102"/>
      <c r="C24" s="40"/>
      <c r="D24" s="102"/>
      <c r="E24" s="102"/>
      <c r="F24" s="102"/>
      <c r="G24" s="102"/>
      <c r="H24" s="102"/>
      <c r="I24" s="4"/>
    </row>
    <row r="25" spans="1:9" s="1" customFormat="1" x14ac:dyDescent="0.25">
      <c r="A25" s="4" t="s">
        <v>28</v>
      </c>
      <c r="B25" s="40">
        <v>84.51</v>
      </c>
      <c r="C25" s="40"/>
      <c r="D25" s="40">
        <v>83.02</v>
      </c>
      <c r="E25" s="40">
        <v>83.02</v>
      </c>
      <c r="F25" s="40">
        <v>77.84</v>
      </c>
      <c r="G25" s="40">
        <v>77.84</v>
      </c>
      <c r="H25" s="40">
        <v>77.099999999999994</v>
      </c>
      <c r="I25" s="102"/>
    </row>
    <row r="26" spans="1:9" s="1" customFormat="1" x14ac:dyDescent="0.25">
      <c r="A26" s="4" t="s">
        <v>29</v>
      </c>
      <c r="B26" s="40">
        <v>80.11</v>
      </c>
      <c r="C26" s="40"/>
      <c r="D26" s="40">
        <v>78.319999999999993</v>
      </c>
      <c r="E26" s="40">
        <v>78.319999999999993</v>
      </c>
      <c r="F26" s="40">
        <v>73.84</v>
      </c>
      <c r="G26" s="40">
        <v>73.84</v>
      </c>
      <c r="H26" s="40">
        <v>72.5</v>
      </c>
      <c r="I26" s="4"/>
    </row>
    <row r="27" spans="1:9" s="1" customFormat="1" ht="8.25" customHeight="1" x14ac:dyDescent="0.25">
      <c r="A27" s="4"/>
      <c r="B27" s="40"/>
      <c r="C27" s="40"/>
      <c r="D27" s="40"/>
      <c r="E27" s="40"/>
      <c r="F27" s="40"/>
      <c r="G27" s="40"/>
      <c r="H27" s="30"/>
      <c r="I27" s="4"/>
    </row>
    <row r="28" spans="1:9" s="1" customFormat="1" x14ac:dyDescent="0.25">
      <c r="A28" s="4"/>
      <c r="B28" s="118" t="s">
        <v>36</v>
      </c>
      <c r="C28" s="118"/>
      <c r="D28" s="118"/>
      <c r="E28" s="118"/>
      <c r="F28" s="118"/>
      <c r="G28" s="118"/>
      <c r="H28" s="118"/>
      <c r="I28" s="4"/>
    </row>
    <row r="29" spans="1:9" s="1" customFormat="1" x14ac:dyDescent="0.25">
      <c r="A29" s="4" t="s">
        <v>37</v>
      </c>
      <c r="B29" s="4"/>
      <c r="C29" s="4"/>
      <c r="D29" s="4"/>
      <c r="E29" s="4"/>
      <c r="F29" s="4"/>
      <c r="G29" s="4"/>
      <c r="H29" s="4"/>
      <c r="I29" s="4"/>
    </row>
    <row r="30" spans="1:9" s="1" customFormat="1" x14ac:dyDescent="0.25">
      <c r="A30" s="4" t="s">
        <v>28</v>
      </c>
      <c r="B30" s="6">
        <v>68.900000000000006</v>
      </c>
      <c r="C30" s="35"/>
      <c r="D30" s="6">
        <v>66.8</v>
      </c>
      <c r="E30" s="4"/>
      <c r="F30" s="6">
        <v>61.3</v>
      </c>
      <c r="G30" s="102"/>
      <c r="H30" s="6">
        <v>60.4</v>
      </c>
      <c r="I30" s="4"/>
    </row>
    <row r="31" spans="1:9" s="1" customFormat="1" x14ac:dyDescent="0.25">
      <c r="A31" s="11" t="s">
        <v>29</v>
      </c>
      <c r="B31" s="37">
        <v>67</v>
      </c>
      <c r="C31" s="38"/>
      <c r="D31" s="37">
        <v>64.400000000000006</v>
      </c>
      <c r="E31" s="11"/>
      <c r="F31" s="37">
        <v>59.8</v>
      </c>
      <c r="G31" s="103"/>
      <c r="H31" s="37">
        <v>58.4</v>
      </c>
      <c r="I31" s="4"/>
    </row>
    <row r="32" spans="1:9" s="1" customFormat="1" ht="3.75" customHeight="1" x14ac:dyDescent="0.25">
      <c r="A32" s="4"/>
      <c r="B32" s="6">
        <v>3</v>
      </c>
      <c r="C32" s="6"/>
      <c r="D32" s="4"/>
      <c r="E32" s="4"/>
      <c r="F32" s="4"/>
      <c r="G32" s="4"/>
      <c r="H32" s="4"/>
      <c r="I32" s="4"/>
    </row>
    <row r="33" spans="1:12" ht="13.5" customHeight="1" x14ac:dyDescent="0.25">
      <c r="A33" s="4" t="s">
        <v>38</v>
      </c>
      <c r="B33" s="25"/>
      <c r="C33" s="25"/>
      <c r="D33" s="4"/>
      <c r="E33" s="4"/>
      <c r="F33" s="4"/>
      <c r="G33" s="4"/>
      <c r="H33" s="4"/>
      <c r="I33" s="102"/>
    </row>
    <row r="34" spans="1:12" ht="3" customHeight="1" x14ac:dyDescent="0.25">
      <c r="A34" s="4"/>
      <c r="B34" s="25"/>
      <c r="C34" s="25"/>
      <c r="D34" s="4"/>
      <c r="E34" s="4"/>
      <c r="F34" s="4"/>
      <c r="G34" s="4"/>
      <c r="H34" s="4"/>
      <c r="I34" s="102"/>
    </row>
    <row r="35" spans="1:12" x14ac:dyDescent="0.25">
      <c r="A35" s="4" t="s">
        <v>24</v>
      </c>
      <c r="B35" s="25"/>
      <c r="C35" s="25"/>
      <c r="D35" s="4"/>
      <c r="E35" s="4"/>
      <c r="F35" s="4"/>
      <c r="G35" s="4"/>
      <c r="H35" s="4"/>
      <c r="I35" s="102"/>
    </row>
    <row r="36" spans="1:12" ht="5.25" customHeight="1" x14ac:dyDescent="0.25">
      <c r="A36" s="102"/>
      <c r="B36" s="102"/>
      <c r="C36" s="102"/>
      <c r="D36" s="102"/>
      <c r="E36" s="102"/>
      <c r="F36" s="102"/>
      <c r="G36" s="102"/>
      <c r="H36" s="102"/>
      <c r="I36" s="102"/>
    </row>
    <row r="37" spans="1:12" x14ac:dyDescent="0.25">
      <c r="A37" s="4" t="s">
        <v>226</v>
      </c>
      <c r="B37" s="102"/>
      <c r="C37" s="102"/>
      <c r="D37" s="102"/>
      <c r="E37" s="102"/>
      <c r="F37" s="102"/>
      <c r="G37" s="102"/>
      <c r="H37" s="102"/>
      <c r="I37" s="102"/>
      <c r="L37" t="s">
        <v>40</v>
      </c>
    </row>
    <row r="38" spans="1:12" x14ac:dyDescent="0.25">
      <c r="A38" s="102"/>
      <c r="B38" s="102"/>
      <c r="C38" s="102"/>
      <c r="D38" s="102"/>
      <c r="E38" s="102"/>
      <c r="F38" s="102"/>
      <c r="G38" s="102"/>
      <c r="H38" s="102"/>
      <c r="I38" s="102"/>
    </row>
  </sheetData>
  <mergeCells count="2">
    <mergeCell ref="B5:H5"/>
    <mergeCell ref="B28:H28"/>
  </mergeCells>
  <pageMargins left="0.7" right="0.7" top="0.75" bottom="0.75" header="0.3" footer="0.3"/>
  <pageSetup scale="8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showGridLines="0" workbookViewId="0"/>
  </sheetViews>
  <sheetFormatPr defaultRowHeight="15" x14ac:dyDescent="0.25"/>
  <cols>
    <col min="1" max="1" width="23.42578125" customWidth="1"/>
    <col min="2" max="5" width="10" customWidth="1"/>
  </cols>
  <sheetData>
    <row r="1" spans="1:7" x14ac:dyDescent="0.25">
      <c r="A1" s="11" t="s">
        <v>217</v>
      </c>
      <c r="B1" s="11"/>
      <c r="C1" s="11"/>
      <c r="D1" s="11"/>
      <c r="E1" s="11"/>
      <c r="F1" s="102"/>
      <c r="G1" s="3"/>
    </row>
    <row r="2" spans="1:7" x14ac:dyDescent="0.25">
      <c r="A2" s="4"/>
      <c r="B2" s="3" t="s">
        <v>209</v>
      </c>
      <c r="C2" s="10" t="s">
        <v>211</v>
      </c>
      <c r="D2" s="3" t="s">
        <v>213</v>
      </c>
      <c r="E2" s="10" t="s">
        <v>213</v>
      </c>
      <c r="F2" s="102"/>
      <c r="G2" s="3"/>
    </row>
    <row r="3" spans="1:7" x14ac:dyDescent="0.25">
      <c r="A3" s="41" t="s">
        <v>2</v>
      </c>
      <c r="B3" s="11">
        <v>2018</v>
      </c>
      <c r="C3" s="19">
        <v>2018</v>
      </c>
      <c r="D3" s="11">
        <v>2018</v>
      </c>
      <c r="E3" s="19">
        <v>2017</v>
      </c>
      <c r="F3" s="102"/>
      <c r="G3" s="3"/>
    </row>
    <row r="4" spans="1:7" ht="9" customHeight="1" x14ac:dyDescent="0.25">
      <c r="A4" s="4"/>
      <c r="B4" s="3"/>
      <c r="C4" s="3"/>
      <c r="D4" s="3"/>
      <c r="E4" s="3"/>
      <c r="F4" s="102"/>
      <c r="G4" s="3"/>
    </row>
    <row r="5" spans="1:7" x14ac:dyDescent="0.25">
      <c r="A5" s="4"/>
      <c r="B5" s="120" t="s">
        <v>50</v>
      </c>
      <c r="C5" s="120"/>
      <c r="D5" s="120"/>
      <c r="E5" s="120"/>
      <c r="F5" s="102"/>
      <c r="G5" s="3"/>
    </row>
    <row r="6" spans="1:7" x14ac:dyDescent="0.25">
      <c r="A6" s="4" t="s">
        <v>51</v>
      </c>
      <c r="B6" s="4"/>
      <c r="C6" s="4"/>
      <c r="D6" s="4"/>
      <c r="E6" s="4"/>
      <c r="F6" s="102"/>
      <c r="G6" s="3"/>
    </row>
    <row r="7" spans="1:7" x14ac:dyDescent="0.25">
      <c r="A7" s="4" t="s">
        <v>52</v>
      </c>
      <c r="B7" s="5">
        <v>12748</v>
      </c>
      <c r="C7" s="5">
        <v>10509</v>
      </c>
      <c r="D7" s="5">
        <v>8116</v>
      </c>
      <c r="E7" s="5">
        <v>5809</v>
      </c>
      <c r="F7" s="5"/>
      <c r="G7" s="3"/>
    </row>
    <row r="8" spans="1:7" x14ac:dyDescent="0.25">
      <c r="A8" s="4" t="s">
        <v>53</v>
      </c>
      <c r="B8" s="42">
        <v>0</v>
      </c>
      <c r="C8" s="42">
        <v>0</v>
      </c>
      <c r="D8" s="42">
        <v>0</v>
      </c>
      <c r="E8" s="42">
        <v>0</v>
      </c>
      <c r="F8" s="6"/>
      <c r="G8" s="3"/>
    </row>
    <row r="9" spans="1:7" x14ac:dyDescent="0.25">
      <c r="A9" s="4" t="s">
        <v>54</v>
      </c>
      <c r="B9" s="6">
        <v>2.7</v>
      </c>
      <c r="C9" s="6">
        <v>2.9</v>
      </c>
      <c r="D9" s="6">
        <v>3.4</v>
      </c>
      <c r="E9" s="6">
        <v>6.1</v>
      </c>
      <c r="F9" s="4"/>
      <c r="G9" s="3"/>
    </row>
    <row r="10" spans="1:7" ht="10.5" customHeight="1" x14ac:dyDescent="0.25">
      <c r="A10" s="4"/>
      <c r="B10" s="4"/>
      <c r="C10" s="4"/>
      <c r="D10" s="4"/>
      <c r="E10" s="45"/>
      <c r="F10" s="102"/>
      <c r="G10" s="3"/>
    </row>
    <row r="11" spans="1:7" x14ac:dyDescent="0.25">
      <c r="A11" s="4"/>
      <c r="B11" s="119" t="s">
        <v>56</v>
      </c>
      <c r="C11" s="119"/>
      <c r="D11" s="119"/>
      <c r="E11" s="119"/>
      <c r="F11" s="102"/>
      <c r="G11" s="3"/>
    </row>
    <row r="12" spans="1:7" x14ac:dyDescent="0.25">
      <c r="A12" s="4" t="s">
        <v>57</v>
      </c>
      <c r="B12" s="4"/>
      <c r="C12" s="4"/>
      <c r="D12" s="4"/>
      <c r="E12" s="4"/>
      <c r="F12" s="102"/>
      <c r="G12" s="3"/>
    </row>
    <row r="13" spans="1:7" x14ac:dyDescent="0.25">
      <c r="A13" s="4" t="s">
        <v>58</v>
      </c>
      <c r="B13" s="6">
        <v>624.79999999999995</v>
      </c>
      <c r="C13" s="6">
        <v>416.8</v>
      </c>
      <c r="D13" s="6">
        <v>383.4</v>
      </c>
      <c r="E13" s="6">
        <v>552.70000000000005</v>
      </c>
      <c r="F13" s="102"/>
      <c r="G13" s="3"/>
    </row>
    <row r="14" spans="1:7" x14ac:dyDescent="0.25">
      <c r="A14" s="4" t="s">
        <v>59</v>
      </c>
      <c r="B14" s="6">
        <v>556.1</v>
      </c>
      <c r="C14" s="6">
        <v>221.6</v>
      </c>
      <c r="D14" s="6">
        <v>270.60000000000002</v>
      </c>
      <c r="E14" s="6">
        <v>295</v>
      </c>
      <c r="F14" s="102"/>
      <c r="G14" s="3"/>
    </row>
    <row r="15" spans="1:7" x14ac:dyDescent="0.25">
      <c r="A15" s="4" t="s">
        <v>60</v>
      </c>
      <c r="B15" s="6">
        <v>68.599999999999994</v>
      </c>
      <c r="C15" s="6">
        <v>195.2</v>
      </c>
      <c r="D15" s="6">
        <v>112.8</v>
      </c>
      <c r="E15" s="6">
        <v>257.7</v>
      </c>
      <c r="F15" s="102"/>
      <c r="G15" s="3"/>
    </row>
    <row r="16" spans="1:7" x14ac:dyDescent="0.25">
      <c r="A16" s="4" t="s">
        <v>61</v>
      </c>
      <c r="B16" s="35">
        <v>1670.9</v>
      </c>
      <c r="C16" s="35">
        <v>2087.6</v>
      </c>
      <c r="D16" s="35">
        <v>2471</v>
      </c>
      <c r="E16" s="35">
        <v>3413.8</v>
      </c>
      <c r="F16" s="102"/>
      <c r="G16" s="3"/>
    </row>
    <row r="17" spans="1:7" ht="14.25" customHeight="1" x14ac:dyDescent="0.25">
      <c r="A17" s="4"/>
      <c r="B17" s="4"/>
      <c r="C17" s="4"/>
      <c r="D17" s="4"/>
      <c r="E17" s="6"/>
      <c r="F17" s="102"/>
      <c r="G17" s="3"/>
    </row>
    <row r="18" spans="1:7" ht="10.5" customHeight="1" x14ac:dyDescent="0.25">
      <c r="A18" s="4" t="s">
        <v>62</v>
      </c>
      <c r="B18" s="6">
        <v>77.400000000000006</v>
      </c>
      <c r="C18" s="6">
        <v>110.9</v>
      </c>
      <c r="D18" s="6">
        <v>337.6</v>
      </c>
      <c r="E18" s="6">
        <v>154.9</v>
      </c>
      <c r="F18" s="102"/>
      <c r="G18" s="3"/>
    </row>
    <row r="19" spans="1:7" x14ac:dyDescent="0.25">
      <c r="A19" s="4" t="s">
        <v>61</v>
      </c>
      <c r="B19" s="46">
        <v>436.6</v>
      </c>
      <c r="C19" s="46">
        <v>547.4</v>
      </c>
      <c r="D19" s="46">
        <v>885</v>
      </c>
      <c r="E19" s="46">
        <v>1296</v>
      </c>
      <c r="F19" s="102"/>
      <c r="G19" s="3"/>
    </row>
    <row r="20" spans="1:7" x14ac:dyDescent="0.25">
      <c r="A20" s="4" t="s">
        <v>63</v>
      </c>
      <c r="B20" s="35">
        <v>0</v>
      </c>
      <c r="C20" s="35">
        <v>0</v>
      </c>
      <c r="D20" s="35">
        <v>0</v>
      </c>
      <c r="E20" s="6">
        <v>0</v>
      </c>
      <c r="F20" s="102"/>
      <c r="G20" s="3"/>
    </row>
    <row r="21" spans="1:7" x14ac:dyDescent="0.25">
      <c r="A21" s="11" t="s">
        <v>61</v>
      </c>
      <c r="B21" s="37">
        <v>0</v>
      </c>
      <c r="C21" s="37">
        <v>0</v>
      </c>
      <c r="D21" s="37">
        <v>0</v>
      </c>
      <c r="E21" s="37">
        <v>0</v>
      </c>
      <c r="F21" s="102"/>
      <c r="G21" s="3"/>
    </row>
    <row r="22" spans="1:7" x14ac:dyDescent="0.25">
      <c r="A22" s="4" t="s">
        <v>75</v>
      </c>
      <c r="B22" s="102"/>
      <c r="C22" s="102"/>
      <c r="D22" s="4"/>
      <c r="E22" s="102"/>
      <c r="F22" s="102"/>
      <c r="G22" s="3"/>
    </row>
    <row r="23" spans="1:7" ht="11.25" customHeight="1" x14ac:dyDescent="0.25">
      <c r="A23" s="4"/>
      <c r="B23" s="102"/>
      <c r="C23" s="102"/>
      <c r="D23" s="4"/>
      <c r="E23" s="4"/>
      <c r="F23" s="102"/>
      <c r="G23" s="43"/>
    </row>
    <row r="24" spans="1:7" ht="10.5" customHeight="1" x14ac:dyDescent="0.25">
      <c r="A24" s="4" t="s">
        <v>203</v>
      </c>
      <c r="B24" s="102"/>
      <c r="C24" s="102"/>
      <c r="D24" s="4"/>
      <c r="E24" s="102"/>
      <c r="F24" s="102"/>
      <c r="G24" s="3"/>
    </row>
    <row r="25" spans="1:7" x14ac:dyDescent="0.25">
      <c r="A25" s="100" t="s">
        <v>112</v>
      </c>
      <c r="B25" s="100"/>
      <c r="C25" s="100"/>
      <c r="D25" s="100"/>
      <c r="E25" s="100"/>
      <c r="F25" s="102"/>
      <c r="G25" s="3"/>
    </row>
    <row r="26" spans="1:7" x14ac:dyDescent="0.25">
      <c r="A26" s="4" t="s">
        <v>226</v>
      </c>
      <c r="B26" s="102"/>
      <c r="C26" s="102"/>
      <c r="D26" s="4"/>
      <c r="E26" s="102"/>
      <c r="F26" s="102"/>
      <c r="G26" s="3"/>
    </row>
    <row r="27" spans="1:7" x14ac:dyDescent="0.25">
      <c r="A27" s="4"/>
      <c r="B27" s="93"/>
      <c r="C27" s="93"/>
      <c r="D27" s="4"/>
      <c r="E27" s="93"/>
      <c r="F27" s="93"/>
    </row>
    <row r="28" spans="1:7" x14ac:dyDescent="0.25">
      <c r="A28" s="4"/>
      <c r="B28" s="119"/>
      <c r="C28" s="119"/>
      <c r="D28" s="119"/>
      <c r="E28" s="119"/>
      <c r="F28" s="9"/>
    </row>
    <row r="29" spans="1:7" x14ac:dyDescent="0.25">
      <c r="A29" s="4"/>
      <c r="B29" s="4"/>
      <c r="C29" s="4"/>
      <c r="D29" s="4"/>
      <c r="E29" s="4"/>
      <c r="F29" s="9"/>
    </row>
    <row r="30" spans="1:7" x14ac:dyDescent="0.25">
      <c r="A30" s="4"/>
      <c r="B30" s="6"/>
      <c r="C30" s="6"/>
      <c r="D30" s="6"/>
      <c r="E30" s="6"/>
      <c r="F30" s="9"/>
    </row>
    <row r="31" spans="1:7" x14ac:dyDescent="0.25">
      <c r="A31" s="4"/>
      <c r="B31" s="6"/>
      <c r="C31" s="6"/>
      <c r="D31" s="6"/>
      <c r="E31" s="6"/>
      <c r="F31" s="9"/>
    </row>
    <row r="32" spans="1:7" x14ac:dyDescent="0.25">
      <c r="A32" s="4"/>
      <c r="B32" s="6"/>
      <c r="C32" s="6"/>
      <c r="D32" s="6"/>
      <c r="E32" s="6"/>
      <c r="F32" s="9"/>
    </row>
    <row r="33" spans="1:6" x14ac:dyDescent="0.25">
      <c r="A33" s="4"/>
      <c r="B33" s="35"/>
      <c r="C33" s="35"/>
      <c r="D33" s="35"/>
      <c r="E33" s="35"/>
      <c r="F33" s="9"/>
    </row>
    <row r="34" spans="1:6" x14ac:dyDescent="0.25">
      <c r="A34" s="4"/>
      <c r="B34" s="4"/>
      <c r="C34" s="4"/>
      <c r="D34" s="4"/>
      <c r="E34" s="9"/>
      <c r="F34" s="9"/>
    </row>
    <row r="35" spans="1:6" x14ac:dyDescent="0.25">
      <c r="A35" s="4"/>
      <c r="B35" s="6"/>
      <c r="C35" s="6"/>
      <c r="D35" s="6"/>
      <c r="E35" s="6"/>
      <c r="F35" s="9"/>
    </row>
    <row r="36" spans="1:6" x14ac:dyDescent="0.25">
      <c r="A36" s="4"/>
      <c r="B36" s="46"/>
      <c r="C36" s="46"/>
      <c r="D36" s="46"/>
      <c r="E36" s="46"/>
      <c r="F36" s="9"/>
    </row>
    <row r="37" spans="1:6" x14ac:dyDescent="0.25">
      <c r="A37" s="4"/>
      <c r="B37" s="35"/>
      <c r="C37" s="35"/>
      <c r="D37" s="35"/>
      <c r="E37" s="6"/>
      <c r="F37" s="9"/>
    </row>
    <row r="38" spans="1:6" x14ac:dyDescent="0.25">
      <c r="A38" s="4"/>
      <c r="B38" s="6"/>
      <c r="C38" s="6"/>
      <c r="D38" s="6"/>
      <c r="E38" s="6"/>
      <c r="F38" s="9"/>
    </row>
    <row r="39" spans="1:6" ht="9.75" customHeight="1" x14ac:dyDescent="0.25">
      <c r="A39" s="4"/>
      <c r="B39" s="9"/>
      <c r="C39" s="9"/>
      <c r="D39" s="4"/>
      <c r="E39" s="9"/>
      <c r="F39" s="9"/>
    </row>
    <row r="40" spans="1:6" ht="10.5" customHeight="1" x14ac:dyDescent="0.25">
      <c r="A40" s="4"/>
      <c r="B40" s="9"/>
      <c r="C40" s="9"/>
      <c r="D40" s="4"/>
      <c r="E40" s="9"/>
      <c r="F40" s="9"/>
    </row>
    <row r="41" spans="1:6" ht="3.75" customHeight="1" x14ac:dyDescent="0.25">
      <c r="A41" s="9"/>
      <c r="B41" s="9"/>
      <c r="C41" s="9"/>
      <c r="D41" s="4"/>
      <c r="E41" s="9"/>
      <c r="F41" s="9"/>
    </row>
    <row r="42" spans="1:6" ht="25.5" customHeight="1" x14ac:dyDescent="0.25">
      <c r="A42" s="121"/>
      <c r="B42" s="121"/>
      <c r="C42" s="121"/>
      <c r="D42" s="121"/>
      <c r="E42" s="121"/>
      <c r="F42" s="9"/>
    </row>
    <row r="43" spans="1:6" x14ac:dyDescent="0.25">
      <c r="A43" s="4"/>
      <c r="B43" s="9"/>
      <c r="C43" s="9"/>
      <c r="D43" s="4"/>
      <c r="E43" s="9"/>
      <c r="F43" s="9"/>
    </row>
    <row r="44" spans="1:6" x14ac:dyDescent="0.25">
      <c r="D44" s="2"/>
    </row>
  </sheetData>
  <mergeCells count="4">
    <mergeCell ref="B5:E5"/>
    <mergeCell ref="B28:E28"/>
    <mergeCell ref="A42:E42"/>
    <mergeCell ref="B11:E1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showGridLines="0" workbookViewId="0"/>
  </sheetViews>
  <sheetFormatPr defaultRowHeight="15" x14ac:dyDescent="0.25"/>
  <cols>
    <col min="1" max="1" width="25.28515625" customWidth="1"/>
    <col min="2" max="5" width="12" customWidth="1"/>
  </cols>
  <sheetData>
    <row r="1" spans="1:6" x14ac:dyDescent="0.25">
      <c r="A1" s="47" t="s">
        <v>218</v>
      </c>
      <c r="B1" s="4"/>
      <c r="C1" s="4"/>
      <c r="D1" s="4"/>
      <c r="E1" s="4"/>
      <c r="F1" s="102"/>
    </row>
    <row r="2" spans="1:6" x14ac:dyDescent="0.25">
      <c r="A2" s="48"/>
      <c r="B2" s="10" t="s">
        <v>209</v>
      </c>
      <c r="C2" s="10" t="s">
        <v>211</v>
      </c>
      <c r="D2" s="10" t="s">
        <v>213</v>
      </c>
      <c r="E2" s="10" t="s">
        <v>213</v>
      </c>
      <c r="F2" s="102"/>
    </row>
    <row r="3" spans="1:6" x14ac:dyDescent="0.25">
      <c r="A3" s="17" t="s">
        <v>2</v>
      </c>
      <c r="B3" s="19">
        <v>2018</v>
      </c>
      <c r="C3" s="19">
        <v>2018</v>
      </c>
      <c r="D3" s="19">
        <v>2018</v>
      </c>
      <c r="E3" s="19">
        <v>2017</v>
      </c>
      <c r="F3" s="4"/>
    </row>
    <row r="4" spans="1:6" x14ac:dyDescent="0.25">
      <c r="A4" s="21"/>
      <c r="B4" s="3"/>
      <c r="C4" s="3"/>
      <c r="D4" s="4"/>
      <c r="E4" s="3"/>
      <c r="F4" s="102"/>
    </row>
    <row r="5" spans="1:6" x14ac:dyDescent="0.25">
      <c r="A5" s="4"/>
      <c r="B5" s="122" t="s">
        <v>50</v>
      </c>
      <c r="C5" s="122"/>
      <c r="D5" s="122"/>
      <c r="E5" s="122"/>
      <c r="F5" s="49"/>
    </row>
    <row r="6" spans="1:6" x14ac:dyDescent="0.25">
      <c r="A6" s="4" t="s">
        <v>51</v>
      </c>
      <c r="B6" s="98"/>
      <c r="C6" s="98"/>
      <c r="D6" s="98"/>
      <c r="E6" s="98"/>
      <c r="F6" s="49"/>
    </row>
    <row r="7" spans="1:6" x14ac:dyDescent="0.25">
      <c r="A7" s="4" t="s">
        <v>64</v>
      </c>
      <c r="B7" s="4">
        <v>276</v>
      </c>
      <c r="C7" s="4">
        <v>284</v>
      </c>
      <c r="D7" s="4">
        <v>266</v>
      </c>
      <c r="E7" s="4">
        <v>269</v>
      </c>
      <c r="F7" s="49"/>
    </row>
    <row r="8" spans="1:6" x14ac:dyDescent="0.25">
      <c r="A8" s="4" t="s">
        <v>65</v>
      </c>
      <c r="B8" s="42">
        <v>2419</v>
      </c>
      <c r="C8" s="42">
        <v>2703</v>
      </c>
      <c r="D8" s="42">
        <v>2968</v>
      </c>
      <c r="E8" s="5">
        <v>2992</v>
      </c>
      <c r="F8" s="49"/>
    </row>
    <row r="9" spans="1:6" x14ac:dyDescent="0.25">
      <c r="A9" s="4" t="s">
        <v>66</v>
      </c>
      <c r="B9" s="6">
        <v>13.1</v>
      </c>
      <c r="C9" s="6">
        <v>12.4</v>
      </c>
      <c r="D9" s="6">
        <v>12.7</v>
      </c>
      <c r="E9" s="6">
        <v>12.2</v>
      </c>
      <c r="F9" s="49"/>
    </row>
    <row r="10" spans="1:6" x14ac:dyDescent="0.25">
      <c r="A10" s="4"/>
      <c r="B10" s="102"/>
      <c r="C10" s="102"/>
      <c r="D10" s="102"/>
      <c r="E10" s="4"/>
      <c r="F10" s="49"/>
    </row>
    <row r="11" spans="1:6" x14ac:dyDescent="0.25">
      <c r="A11" s="4" t="s">
        <v>67</v>
      </c>
      <c r="B11" s="4">
        <v>273</v>
      </c>
      <c r="C11" s="4">
        <v>282</v>
      </c>
      <c r="D11" s="4">
        <v>263</v>
      </c>
      <c r="E11" s="4">
        <v>266</v>
      </c>
      <c r="F11" s="49"/>
    </row>
    <row r="12" spans="1:6" x14ac:dyDescent="0.25">
      <c r="A12" s="4" t="s">
        <v>65</v>
      </c>
      <c r="B12" s="5">
        <v>2398</v>
      </c>
      <c r="C12" s="5">
        <v>2680</v>
      </c>
      <c r="D12" s="5">
        <v>2943</v>
      </c>
      <c r="E12" s="5">
        <v>2966</v>
      </c>
      <c r="F12" s="49"/>
    </row>
    <row r="13" spans="1:6" x14ac:dyDescent="0.25">
      <c r="A13" s="4" t="s">
        <v>66</v>
      </c>
      <c r="B13" s="35">
        <v>13</v>
      </c>
      <c r="C13" s="35">
        <v>12.3</v>
      </c>
      <c r="D13" s="35">
        <v>12.5</v>
      </c>
      <c r="E13" s="6">
        <v>12.1</v>
      </c>
      <c r="F13" s="49"/>
    </row>
    <row r="14" spans="1:6" x14ac:dyDescent="0.25">
      <c r="A14" s="4"/>
      <c r="B14" s="4"/>
      <c r="C14" s="4"/>
      <c r="D14" s="4"/>
      <c r="E14" s="4"/>
      <c r="F14" s="102"/>
    </row>
    <row r="15" spans="1:6" x14ac:dyDescent="0.25">
      <c r="A15" s="4" t="s">
        <v>68</v>
      </c>
      <c r="B15" s="5">
        <v>1920</v>
      </c>
      <c r="C15" s="5">
        <v>2054</v>
      </c>
      <c r="D15" s="5">
        <v>1674</v>
      </c>
      <c r="E15" s="5">
        <v>1151</v>
      </c>
      <c r="F15" s="107"/>
    </row>
    <row r="16" spans="1:6" x14ac:dyDescent="0.25">
      <c r="A16" s="4" t="s">
        <v>65</v>
      </c>
      <c r="B16" s="5">
        <v>10276</v>
      </c>
      <c r="C16" s="5">
        <v>12330</v>
      </c>
      <c r="D16" s="5">
        <v>14004</v>
      </c>
      <c r="E16" s="5">
        <v>13051</v>
      </c>
      <c r="F16" s="107"/>
    </row>
    <row r="17" spans="1:6" x14ac:dyDescent="0.25">
      <c r="A17" s="4" t="s">
        <v>69</v>
      </c>
      <c r="B17" s="5">
        <v>967</v>
      </c>
      <c r="C17" s="5">
        <v>849</v>
      </c>
      <c r="D17" s="5">
        <v>1090</v>
      </c>
      <c r="E17" s="5">
        <v>1327</v>
      </c>
      <c r="F17" s="108"/>
    </row>
    <row r="18" spans="1:6" x14ac:dyDescent="0.25">
      <c r="A18" s="4" t="s">
        <v>65</v>
      </c>
      <c r="B18" s="5">
        <v>3884</v>
      </c>
      <c r="C18" s="5">
        <v>4733</v>
      </c>
      <c r="D18" s="5">
        <v>5823</v>
      </c>
      <c r="E18" s="5">
        <v>4600</v>
      </c>
      <c r="F18" s="108"/>
    </row>
    <row r="19" spans="1:6" ht="8.25" customHeight="1" x14ac:dyDescent="0.25">
      <c r="A19" s="4"/>
      <c r="B19" s="4"/>
      <c r="C19" s="4"/>
      <c r="D19" s="4"/>
      <c r="E19" s="4"/>
      <c r="F19" s="108"/>
    </row>
    <row r="20" spans="1:6" x14ac:dyDescent="0.25">
      <c r="A20" s="4" t="s">
        <v>70</v>
      </c>
      <c r="B20" s="6">
        <v>44.6</v>
      </c>
      <c r="C20" s="6">
        <v>55.4</v>
      </c>
      <c r="D20" s="6">
        <v>48.3</v>
      </c>
      <c r="E20" s="6">
        <v>38.5</v>
      </c>
      <c r="F20" s="108"/>
    </row>
    <row r="21" spans="1:6" x14ac:dyDescent="0.25">
      <c r="A21" s="4" t="s">
        <v>65</v>
      </c>
      <c r="B21" s="6">
        <v>477.3</v>
      </c>
      <c r="C21" s="6">
        <v>532.70000000000005</v>
      </c>
      <c r="D21" s="6">
        <v>580.9</v>
      </c>
      <c r="E21" s="6">
        <v>586.5</v>
      </c>
      <c r="F21" s="108"/>
    </row>
    <row r="22" spans="1:6" x14ac:dyDescent="0.25">
      <c r="A22" s="4" t="s">
        <v>69</v>
      </c>
      <c r="B22" s="6">
        <v>0.3</v>
      </c>
      <c r="C22" s="6">
        <v>23.1</v>
      </c>
      <c r="D22" s="6">
        <v>106</v>
      </c>
      <c r="E22" s="6">
        <v>56.4</v>
      </c>
      <c r="F22" s="108"/>
    </row>
    <row r="23" spans="1:6" x14ac:dyDescent="0.25">
      <c r="A23" s="4" t="s">
        <v>65</v>
      </c>
      <c r="B23" s="6">
        <v>45.9</v>
      </c>
      <c r="C23" s="6">
        <v>69</v>
      </c>
      <c r="D23" s="6">
        <v>174.9</v>
      </c>
      <c r="E23" s="6">
        <v>128</v>
      </c>
      <c r="F23" s="108"/>
    </row>
    <row r="24" spans="1:6" x14ac:dyDescent="0.25">
      <c r="A24" s="4"/>
      <c r="B24" s="4"/>
      <c r="C24" s="4"/>
      <c r="D24" s="4"/>
      <c r="E24" s="4"/>
      <c r="F24" s="108"/>
    </row>
    <row r="25" spans="1:6" x14ac:dyDescent="0.25">
      <c r="A25" s="4"/>
      <c r="B25" s="124" t="s">
        <v>56</v>
      </c>
      <c r="C25" s="124"/>
      <c r="D25" s="124"/>
      <c r="E25" s="124"/>
      <c r="F25" s="4"/>
    </row>
    <row r="26" spans="1:6" x14ac:dyDescent="0.25">
      <c r="A26" s="4" t="s">
        <v>57</v>
      </c>
      <c r="B26" s="4"/>
      <c r="C26" s="4"/>
      <c r="D26" s="4"/>
      <c r="E26" s="4"/>
      <c r="F26" s="102"/>
    </row>
    <row r="27" spans="1:6" x14ac:dyDescent="0.25">
      <c r="A27" s="4" t="s">
        <v>72</v>
      </c>
      <c r="B27" s="51">
        <v>716.4</v>
      </c>
      <c r="C27" s="51">
        <v>1720.3</v>
      </c>
      <c r="D27" s="51">
        <v>1511.6</v>
      </c>
      <c r="E27" s="35">
        <v>1262.9000000000001</v>
      </c>
      <c r="F27" s="102"/>
    </row>
    <row r="28" spans="1:6" x14ac:dyDescent="0.25">
      <c r="A28" s="4" t="s">
        <v>71</v>
      </c>
      <c r="B28" s="51">
        <v>2395.1</v>
      </c>
      <c r="C28" s="51">
        <v>4115.5</v>
      </c>
      <c r="D28" s="51">
        <v>5627.1</v>
      </c>
      <c r="E28" s="35">
        <v>5023.3</v>
      </c>
      <c r="F28" s="102"/>
    </row>
    <row r="29" spans="1:6" x14ac:dyDescent="0.25">
      <c r="A29" s="4" t="s">
        <v>73</v>
      </c>
      <c r="B29" s="6">
        <v>129.9</v>
      </c>
      <c r="C29" s="6">
        <v>133.6</v>
      </c>
      <c r="D29" s="6">
        <v>116</v>
      </c>
      <c r="E29" s="6">
        <v>112.1</v>
      </c>
      <c r="F29" s="102"/>
    </row>
    <row r="30" spans="1:6" x14ac:dyDescent="0.25">
      <c r="A30" s="4" t="s">
        <v>71</v>
      </c>
      <c r="B30" s="51">
        <v>500.1</v>
      </c>
      <c r="C30" s="51">
        <v>633.70000000000005</v>
      </c>
      <c r="D30" s="51">
        <v>749.7</v>
      </c>
      <c r="E30" s="35">
        <v>721.1</v>
      </c>
      <c r="F30" s="102"/>
    </row>
    <row r="31" spans="1:6" x14ac:dyDescent="0.25">
      <c r="A31" s="4" t="s">
        <v>74</v>
      </c>
      <c r="B31" s="6">
        <v>60.4</v>
      </c>
      <c r="C31" s="6">
        <v>124.6</v>
      </c>
      <c r="D31" s="6">
        <v>54.2</v>
      </c>
      <c r="E31" s="6">
        <v>0</v>
      </c>
      <c r="F31" s="102"/>
    </row>
    <row r="32" spans="1:6" x14ac:dyDescent="0.25">
      <c r="A32" s="11" t="s">
        <v>71</v>
      </c>
      <c r="B32" s="52">
        <v>121.1</v>
      </c>
      <c r="C32" s="52">
        <v>245.7</v>
      </c>
      <c r="D32" s="52">
        <v>299.89999999999998</v>
      </c>
      <c r="E32" s="38">
        <v>224.5</v>
      </c>
      <c r="F32" s="102"/>
    </row>
    <row r="33" spans="1:6" ht="2.25" customHeight="1" x14ac:dyDescent="0.25">
      <c r="A33" s="4"/>
      <c r="B33" s="5"/>
      <c r="C33" s="5"/>
      <c r="D33" s="5"/>
      <c r="E33" s="5"/>
      <c r="F33" s="5"/>
    </row>
    <row r="34" spans="1:6" x14ac:dyDescent="0.25">
      <c r="A34" s="4" t="s">
        <v>38</v>
      </c>
      <c r="B34" s="53"/>
      <c r="C34" s="53"/>
      <c r="D34" s="4"/>
      <c r="E34" s="4"/>
      <c r="F34" s="102"/>
    </row>
    <row r="35" spans="1:6" ht="15" customHeight="1" x14ac:dyDescent="0.25">
      <c r="A35" s="4" t="s">
        <v>76</v>
      </c>
      <c r="B35" s="109"/>
      <c r="C35" s="109"/>
      <c r="D35" s="109"/>
      <c r="E35" s="109"/>
      <c r="F35" s="109"/>
    </row>
    <row r="36" spans="1:6" ht="17.25" customHeight="1" x14ac:dyDescent="0.25">
      <c r="A36" s="123" t="s">
        <v>204</v>
      </c>
      <c r="B36" s="123"/>
      <c r="C36" s="123"/>
      <c r="D36" s="123"/>
      <c r="E36" s="123"/>
      <c r="F36" s="102"/>
    </row>
    <row r="37" spans="1:6" ht="10.5" customHeight="1" x14ac:dyDescent="0.25">
      <c r="A37" s="4" t="s">
        <v>205</v>
      </c>
      <c r="B37" s="58"/>
      <c r="C37" s="58"/>
      <c r="D37" s="58"/>
      <c r="E37" s="58"/>
      <c r="F37" s="110"/>
    </row>
    <row r="38" spans="1:6" ht="18.75" customHeight="1" x14ac:dyDescent="0.25">
      <c r="A38" s="55" t="s">
        <v>226</v>
      </c>
      <c r="B38" s="56"/>
      <c r="C38" s="56"/>
      <c r="D38" s="57"/>
      <c r="E38" s="57"/>
      <c r="F38" s="102"/>
    </row>
    <row r="39" spans="1:6" x14ac:dyDescent="0.25">
      <c r="A39" s="4"/>
      <c r="B39" s="6"/>
      <c r="C39" s="6"/>
      <c r="D39" s="6"/>
      <c r="E39" s="6"/>
      <c r="F39" s="9"/>
    </row>
    <row r="40" spans="1:6" x14ac:dyDescent="0.25">
      <c r="A40" s="4"/>
      <c r="B40" s="6"/>
      <c r="C40" s="51"/>
      <c r="D40" s="51"/>
      <c r="E40" s="35"/>
      <c r="F40" s="9"/>
    </row>
    <row r="41" spans="1:6" x14ac:dyDescent="0.25">
      <c r="A41" s="4"/>
      <c r="B41" s="6"/>
      <c r="C41" s="6"/>
      <c r="D41" s="6"/>
      <c r="E41" s="6"/>
      <c r="F41" s="9"/>
    </row>
    <row r="42" spans="1:6" x14ac:dyDescent="0.25">
      <c r="A42" s="4"/>
      <c r="B42" s="51"/>
      <c r="C42" s="51"/>
      <c r="D42" s="51"/>
      <c r="E42" s="35"/>
      <c r="F42" s="9"/>
    </row>
    <row r="43" spans="1:6" ht="3" customHeight="1" x14ac:dyDescent="0.25">
      <c r="A43" s="4"/>
      <c r="B43" s="5"/>
      <c r="C43" s="5"/>
      <c r="D43" s="5"/>
      <c r="E43" s="5"/>
      <c r="F43" s="5"/>
    </row>
    <row r="44" spans="1:6" ht="10.5" customHeight="1" x14ac:dyDescent="0.25">
      <c r="A44" s="4"/>
      <c r="B44" s="53"/>
      <c r="C44" s="53"/>
      <c r="D44" s="4"/>
      <c r="E44" s="4"/>
      <c r="F44" s="9"/>
    </row>
    <row r="45" spans="1:6" ht="13.5" customHeight="1" x14ac:dyDescent="0.25">
      <c r="A45" s="4"/>
      <c r="B45" s="53"/>
      <c r="C45" s="53"/>
      <c r="D45" s="4"/>
      <c r="E45" s="4"/>
      <c r="F45" s="9"/>
    </row>
    <row r="46" spans="1:6" ht="26.25" customHeight="1" x14ac:dyDescent="0.25">
      <c r="A46" s="123"/>
      <c r="B46" s="123"/>
      <c r="C46" s="123"/>
      <c r="D46" s="123"/>
      <c r="E46" s="123"/>
      <c r="F46" s="54"/>
    </row>
    <row r="47" spans="1:6" x14ac:dyDescent="0.25">
      <c r="A47" s="55"/>
      <c r="B47" s="56"/>
      <c r="C47" s="56"/>
      <c r="D47" s="57"/>
      <c r="E47" s="57"/>
      <c r="F47" s="9"/>
    </row>
    <row r="48" spans="1:6" x14ac:dyDescent="0.25">
      <c r="A48" s="4"/>
      <c r="B48" s="58"/>
      <c r="C48" s="58"/>
      <c r="D48" s="58"/>
      <c r="E48" s="58"/>
      <c r="F48" s="59"/>
    </row>
  </sheetData>
  <mergeCells count="4">
    <mergeCell ref="B5:E5"/>
    <mergeCell ref="A46:E46"/>
    <mergeCell ref="B25:E25"/>
    <mergeCell ref="A36:E3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showGridLines="0" workbookViewId="0"/>
  </sheetViews>
  <sheetFormatPr defaultRowHeight="15" x14ac:dyDescent="0.25"/>
  <cols>
    <col min="1" max="1" width="26.7109375" customWidth="1"/>
    <col min="2" max="5" width="10.42578125" customWidth="1"/>
  </cols>
  <sheetData>
    <row r="1" spans="1:6" x14ac:dyDescent="0.25">
      <c r="A1" s="11" t="s">
        <v>219</v>
      </c>
      <c r="B1" s="60"/>
      <c r="C1" s="61"/>
      <c r="D1" s="11"/>
      <c r="E1" s="11"/>
      <c r="F1" s="102"/>
    </row>
    <row r="2" spans="1:6" x14ac:dyDescent="0.25">
      <c r="A2" s="4"/>
      <c r="B2" s="3" t="s">
        <v>211</v>
      </c>
      <c r="C2" s="3" t="s">
        <v>213</v>
      </c>
      <c r="D2" s="3" t="s">
        <v>215</v>
      </c>
      <c r="E2" s="3" t="s">
        <v>215</v>
      </c>
      <c r="F2" s="102"/>
    </row>
    <row r="3" spans="1:6" x14ac:dyDescent="0.25">
      <c r="A3" s="17" t="s">
        <v>2</v>
      </c>
      <c r="B3" s="11">
        <v>2018</v>
      </c>
      <c r="C3" s="19">
        <v>2018</v>
      </c>
      <c r="D3" s="11">
        <v>2018</v>
      </c>
      <c r="E3" s="28">
        <v>2017</v>
      </c>
      <c r="F3" s="102"/>
    </row>
    <row r="4" spans="1:6" x14ac:dyDescent="0.25">
      <c r="A4" s="21"/>
      <c r="B4" s="3"/>
      <c r="C4" s="3"/>
      <c r="D4" s="3"/>
      <c r="E4" s="3"/>
      <c r="F4" s="102"/>
    </row>
    <row r="5" spans="1:6" x14ac:dyDescent="0.25">
      <c r="A5" s="21"/>
      <c r="B5" s="119" t="s">
        <v>77</v>
      </c>
      <c r="C5" s="119"/>
      <c r="D5" s="119"/>
      <c r="E5" s="119"/>
      <c r="F5" s="102"/>
    </row>
    <row r="6" spans="1:6" x14ac:dyDescent="0.25">
      <c r="A6" s="4" t="s">
        <v>78</v>
      </c>
      <c r="B6" s="62"/>
      <c r="C6" s="4"/>
      <c r="D6" s="4"/>
      <c r="E6" s="4"/>
      <c r="F6" s="102"/>
    </row>
    <row r="7" spans="1:6" x14ac:dyDescent="0.25">
      <c r="A7" s="4" t="s">
        <v>79</v>
      </c>
      <c r="B7" s="40">
        <v>76.17</v>
      </c>
      <c r="C7" s="40">
        <v>79.540000000000006</v>
      </c>
      <c r="D7" s="40">
        <v>77.239999999999995</v>
      </c>
      <c r="E7" s="40">
        <v>65.5</v>
      </c>
      <c r="F7" s="102"/>
    </row>
    <row r="8" spans="1:6" x14ac:dyDescent="0.25">
      <c r="A8" s="4" t="s">
        <v>80</v>
      </c>
      <c r="B8" s="40">
        <v>82.4</v>
      </c>
      <c r="C8" s="40">
        <v>85.54</v>
      </c>
      <c r="D8" s="40">
        <v>83.95</v>
      </c>
      <c r="E8" s="40">
        <v>66.239999999999995</v>
      </c>
      <c r="F8" s="111"/>
    </row>
    <row r="9" spans="1:6" x14ac:dyDescent="0.25">
      <c r="A9" s="4" t="s">
        <v>81</v>
      </c>
      <c r="B9" s="40">
        <v>140.16</v>
      </c>
      <c r="C9" s="40">
        <v>139.25</v>
      </c>
      <c r="D9" s="40">
        <v>139.25</v>
      </c>
      <c r="E9" s="40">
        <v>146</v>
      </c>
      <c r="F9" s="111"/>
    </row>
    <row r="10" spans="1:6" x14ac:dyDescent="0.25">
      <c r="A10" s="4" t="s">
        <v>82</v>
      </c>
      <c r="B10" s="4"/>
      <c r="C10" s="4"/>
      <c r="D10" s="4"/>
      <c r="E10" s="40"/>
      <c r="F10" s="111"/>
    </row>
    <row r="11" spans="1:6" x14ac:dyDescent="0.25">
      <c r="A11" s="4" t="s">
        <v>83</v>
      </c>
      <c r="B11" s="63">
        <v>68.8</v>
      </c>
      <c r="C11" s="63">
        <v>73.5</v>
      </c>
      <c r="D11" s="63" t="s">
        <v>55</v>
      </c>
      <c r="E11" s="63">
        <v>73</v>
      </c>
      <c r="F11" s="111"/>
    </row>
    <row r="12" spans="1:6" x14ac:dyDescent="0.25">
      <c r="A12" s="62"/>
      <c r="B12" s="4"/>
      <c r="C12" s="4"/>
      <c r="D12" s="4"/>
      <c r="E12" s="4"/>
      <c r="F12" s="4"/>
    </row>
    <row r="13" spans="1:6" x14ac:dyDescent="0.25">
      <c r="A13" s="4" t="s">
        <v>84</v>
      </c>
      <c r="B13" s="4"/>
      <c r="C13" s="4"/>
      <c r="D13" s="4"/>
      <c r="E13" s="4"/>
      <c r="F13" s="4"/>
    </row>
    <row r="14" spans="1:6" x14ac:dyDescent="0.25">
      <c r="A14" s="4" t="s">
        <v>85</v>
      </c>
      <c r="B14" s="40">
        <v>94.95</v>
      </c>
      <c r="C14" s="40">
        <v>97.01</v>
      </c>
      <c r="D14" s="40">
        <v>95.8</v>
      </c>
      <c r="E14" s="40">
        <v>83.95</v>
      </c>
      <c r="F14" s="40"/>
    </row>
    <row r="15" spans="1:6" x14ac:dyDescent="0.25">
      <c r="A15" s="4" t="s">
        <v>86</v>
      </c>
      <c r="B15" s="40">
        <v>98.3</v>
      </c>
      <c r="C15" s="40">
        <v>100.38</v>
      </c>
      <c r="D15" s="40">
        <v>98.56</v>
      </c>
      <c r="E15" s="40">
        <v>84.69</v>
      </c>
      <c r="F15" s="40"/>
    </row>
    <row r="16" spans="1:6" x14ac:dyDescent="0.25">
      <c r="A16" s="4" t="s">
        <v>87</v>
      </c>
      <c r="B16" s="40">
        <v>96.6</v>
      </c>
      <c r="C16" s="40">
        <v>98.38</v>
      </c>
      <c r="D16" s="40">
        <v>96.56</v>
      </c>
      <c r="E16" s="40">
        <v>83.75</v>
      </c>
      <c r="F16" s="111"/>
    </row>
    <row r="17" spans="1:6" x14ac:dyDescent="0.25">
      <c r="A17" s="4" t="s">
        <v>88</v>
      </c>
      <c r="B17" s="63">
        <v>99.1</v>
      </c>
      <c r="C17" s="63">
        <v>100.38</v>
      </c>
      <c r="D17" s="63">
        <v>98.56</v>
      </c>
      <c r="E17" s="40">
        <v>86.5</v>
      </c>
      <c r="F17" s="111"/>
    </row>
    <row r="18" spans="1:6" x14ac:dyDescent="0.25">
      <c r="A18" s="4"/>
      <c r="B18" s="4"/>
      <c r="C18" s="4"/>
      <c r="D18" s="4"/>
      <c r="E18" s="64"/>
      <c r="F18" s="4"/>
    </row>
    <row r="19" spans="1:6" x14ac:dyDescent="0.25">
      <c r="A19" s="4"/>
      <c r="B19" s="119" t="s">
        <v>90</v>
      </c>
      <c r="C19" s="119"/>
      <c r="D19" s="119"/>
      <c r="E19" s="119"/>
      <c r="F19" s="4"/>
    </row>
    <row r="20" spans="1:6" x14ac:dyDescent="0.25">
      <c r="A20" s="4" t="s">
        <v>91</v>
      </c>
      <c r="B20" s="4"/>
      <c r="C20" s="4"/>
      <c r="D20" s="4"/>
      <c r="E20" s="4"/>
      <c r="F20" s="4"/>
    </row>
    <row r="21" spans="1:6" x14ac:dyDescent="0.25">
      <c r="A21" s="4" t="s">
        <v>92</v>
      </c>
      <c r="B21" s="63">
        <v>4.0599999999999996</v>
      </c>
      <c r="C21" s="63">
        <v>4.8</v>
      </c>
      <c r="D21" s="63" t="s">
        <v>89</v>
      </c>
      <c r="E21" s="63">
        <v>3.19</v>
      </c>
      <c r="F21" s="102"/>
    </row>
    <row r="22" spans="1:6" x14ac:dyDescent="0.25">
      <c r="A22" s="4" t="s">
        <v>93</v>
      </c>
      <c r="B22" s="63">
        <v>5.56</v>
      </c>
      <c r="C22" s="63" t="s">
        <v>89</v>
      </c>
      <c r="D22" s="63">
        <v>6.27</v>
      </c>
      <c r="E22" s="63">
        <v>4.28</v>
      </c>
      <c r="F22" s="102"/>
    </row>
    <row r="23" spans="1:6" x14ac:dyDescent="0.25">
      <c r="A23" s="4" t="s">
        <v>94</v>
      </c>
      <c r="B23" s="63">
        <v>5.4</v>
      </c>
      <c r="C23" s="63">
        <v>5.41</v>
      </c>
      <c r="D23" s="63" t="s">
        <v>89</v>
      </c>
      <c r="E23" s="63">
        <v>3.62</v>
      </c>
      <c r="F23" s="102"/>
    </row>
    <row r="24" spans="1:6" x14ac:dyDescent="0.25">
      <c r="A24" s="4" t="s">
        <v>95</v>
      </c>
      <c r="B24" s="63" t="s">
        <v>89</v>
      </c>
      <c r="C24" s="63" t="s">
        <v>89</v>
      </c>
      <c r="D24" s="63" t="s">
        <v>89</v>
      </c>
      <c r="E24" s="63" t="s">
        <v>89</v>
      </c>
      <c r="F24" s="102"/>
    </row>
    <row r="25" spans="1:6" x14ac:dyDescent="0.25">
      <c r="A25" s="4" t="s">
        <v>96</v>
      </c>
      <c r="B25" s="63">
        <v>6.03</v>
      </c>
      <c r="C25" s="63">
        <v>6.3</v>
      </c>
      <c r="D25" s="63" t="s">
        <v>89</v>
      </c>
      <c r="E25" s="63">
        <v>4.2</v>
      </c>
      <c r="F25" s="102"/>
    </row>
    <row r="26" spans="1:6" x14ac:dyDescent="0.25">
      <c r="A26" s="11" t="s">
        <v>97</v>
      </c>
      <c r="B26" s="65">
        <v>7.26</v>
      </c>
      <c r="C26" s="65">
        <v>7.95</v>
      </c>
      <c r="D26" s="65">
        <v>7.67</v>
      </c>
      <c r="E26" s="44">
        <v>5.48</v>
      </c>
      <c r="F26" s="102"/>
    </row>
    <row r="27" spans="1:6" ht="0.75" customHeight="1" x14ac:dyDescent="0.25">
      <c r="A27" s="4"/>
      <c r="B27" s="4"/>
      <c r="C27" s="4">
        <v>4.8600000000000003</v>
      </c>
      <c r="D27" s="4"/>
      <c r="E27" s="66"/>
      <c r="F27" s="102"/>
    </row>
    <row r="28" spans="1:6" x14ac:dyDescent="0.25">
      <c r="A28" s="4" t="s">
        <v>98</v>
      </c>
      <c r="B28" s="67"/>
      <c r="C28" s="63"/>
      <c r="D28" s="4"/>
      <c r="E28" s="68"/>
      <c r="F28" s="102"/>
    </row>
    <row r="29" spans="1:6" x14ac:dyDescent="0.25">
      <c r="A29" s="4" t="s">
        <v>99</v>
      </c>
      <c r="B29" s="67"/>
      <c r="C29" s="102"/>
      <c r="D29" s="102"/>
      <c r="E29" s="102"/>
      <c r="F29" s="102"/>
    </row>
    <row r="30" spans="1:6" ht="1.5" customHeight="1" x14ac:dyDescent="0.25">
      <c r="A30" s="4"/>
      <c r="B30" s="67"/>
      <c r="C30" s="102"/>
      <c r="D30" s="102"/>
      <c r="E30" s="102"/>
      <c r="F30" s="102"/>
    </row>
    <row r="31" spans="1:6" ht="1.5" hidden="1" customHeight="1" x14ac:dyDescent="0.25">
      <c r="A31" s="102"/>
      <c r="B31" s="112"/>
      <c r="C31" s="102"/>
      <c r="D31" s="102"/>
      <c r="E31" s="102"/>
      <c r="F31" s="102"/>
    </row>
    <row r="32" spans="1:6" x14ac:dyDescent="0.25">
      <c r="A32" s="4" t="s">
        <v>206</v>
      </c>
      <c r="B32" s="112"/>
      <c r="C32" s="102"/>
      <c r="D32" s="102"/>
      <c r="E32" s="102"/>
      <c r="F32" s="102"/>
    </row>
    <row r="33" spans="1:6" ht="7.5" hidden="1" customHeight="1" x14ac:dyDescent="0.25">
      <c r="A33" s="4"/>
      <c r="B33" s="112"/>
      <c r="C33" s="102"/>
      <c r="D33" s="102"/>
      <c r="E33" s="102"/>
      <c r="F33" s="102"/>
    </row>
    <row r="34" spans="1:6" x14ac:dyDescent="0.25">
      <c r="A34" s="4" t="s">
        <v>226</v>
      </c>
      <c r="B34" s="112"/>
      <c r="C34" s="102"/>
      <c r="D34" s="102"/>
      <c r="E34" s="102"/>
      <c r="F34" s="102"/>
    </row>
    <row r="35" spans="1:6" x14ac:dyDescent="0.25">
      <c r="A35" s="9"/>
      <c r="B35" s="69"/>
      <c r="C35" s="9"/>
      <c r="D35" s="9"/>
      <c r="E35" s="9"/>
      <c r="F35" s="9"/>
    </row>
  </sheetData>
  <mergeCells count="2">
    <mergeCell ref="B5:E5"/>
    <mergeCell ref="B19:E19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showGridLines="0" zoomScaleNormal="100" workbookViewId="0"/>
  </sheetViews>
  <sheetFormatPr defaultRowHeight="15" x14ac:dyDescent="0.25"/>
  <cols>
    <col min="1" max="1" width="20.7109375" customWidth="1"/>
    <col min="2" max="2" width="13.28515625" customWidth="1"/>
    <col min="3" max="5" width="11.7109375" customWidth="1"/>
  </cols>
  <sheetData>
    <row r="1" spans="1:7" ht="15" customHeight="1" x14ac:dyDescent="0.25">
      <c r="A1" s="11" t="s">
        <v>220</v>
      </c>
      <c r="B1" s="11"/>
      <c r="C1" s="12"/>
      <c r="D1" s="13"/>
      <c r="E1" s="13"/>
      <c r="F1" s="4"/>
      <c r="G1" s="14"/>
    </row>
    <row r="2" spans="1:7" x14ac:dyDescent="0.25">
      <c r="A2" s="4"/>
      <c r="B2" s="15" t="s">
        <v>209</v>
      </c>
      <c r="C2" s="16" t="s">
        <v>211</v>
      </c>
      <c r="D2" s="15" t="s">
        <v>213</v>
      </c>
      <c r="E2" s="15" t="s">
        <v>213</v>
      </c>
      <c r="F2" s="15"/>
      <c r="G2" s="14"/>
    </row>
    <row r="3" spans="1:7" x14ac:dyDescent="0.25">
      <c r="A3" s="17" t="s">
        <v>2</v>
      </c>
      <c r="B3" s="18">
        <v>2018</v>
      </c>
      <c r="C3" s="18">
        <v>2018</v>
      </c>
      <c r="D3" s="19">
        <v>2018</v>
      </c>
      <c r="E3" s="18">
        <v>2017</v>
      </c>
      <c r="F3" s="20"/>
      <c r="G3" s="14"/>
    </row>
    <row r="4" spans="1:7" ht="8.25" customHeight="1" x14ac:dyDescent="0.25">
      <c r="A4" s="21"/>
      <c r="B4" s="15"/>
      <c r="C4" s="15"/>
      <c r="D4" s="15"/>
      <c r="E4" s="15"/>
      <c r="F4" s="15"/>
      <c r="G4" s="14"/>
    </row>
    <row r="5" spans="1:7" x14ac:dyDescent="0.25">
      <c r="A5" s="4"/>
      <c r="B5" s="125" t="s">
        <v>56</v>
      </c>
      <c r="C5" s="125"/>
      <c r="D5" s="125"/>
      <c r="E5" s="125"/>
      <c r="F5" s="99"/>
      <c r="G5" s="14"/>
    </row>
    <row r="6" spans="1:7" ht="7.5" customHeight="1" x14ac:dyDescent="0.25">
      <c r="A6" s="4"/>
      <c r="B6" s="22"/>
      <c r="C6" s="23"/>
      <c r="D6" s="24"/>
      <c r="E6" s="24"/>
      <c r="F6" s="23"/>
      <c r="G6" s="14"/>
    </row>
    <row r="7" spans="1:7" x14ac:dyDescent="0.25">
      <c r="A7" s="4" t="s">
        <v>100</v>
      </c>
      <c r="B7" s="5">
        <f>SUM(B8:B12)</f>
        <v>281335.90000000002</v>
      </c>
      <c r="C7" s="5">
        <f>SUM(C8:C12)</f>
        <v>305352.3</v>
      </c>
      <c r="D7" s="5">
        <f>SUM(D8:D12)</f>
        <v>311078.3</v>
      </c>
      <c r="E7" s="5">
        <v>284244</v>
      </c>
      <c r="F7" s="5"/>
      <c r="G7" s="14"/>
    </row>
    <row r="8" spans="1:7" x14ac:dyDescent="0.25">
      <c r="A8" s="4" t="s">
        <v>101</v>
      </c>
      <c r="B8" s="5">
        <v>55144.9</v>
      </c>
      <c r="C8" s="5">
        <v>64871.1</v>
      </c>
      <c r="D8" s="5">
        <v>68412.800000000003</v>
      </c>
      <c r="E8" s="5">
        <v>60419</v>
      </c>
      <c r="F8" s="5"/>
      <c r="G8" s="14"/>
    </row>
    <row r="9" spans="1:7" x14ac:dyDescent="0.25">
      <c r="A9" s="4" t="s">
        <v>102</v>
      </c>
      <c r="B9" s="5">
        <v>22521.8</v>
      </c>
      <c r="C9" s="5">
        <v>20379.8</v>
      </c>
      <c r="D9" s="5">
        <v>21488.799999999999</v>
      </c>
      <c r="E9" s="5">
        <v>19500</v>
      </c>
      <c r="F9" s="5"/>
      <c r="G9" s="14"/>
    </row>
    <row r="10" spans="1:7" x14ac:dyDescent="0.25">
      <c r="A10" s="4" t="s">
        <v>103</v>
      </c>
      <c r="B10" s="5">
        <v>4131</v>
      </c>
      <c r="C10" s="5">
        <v>4488.1000000000004</v>
      </c>
      <c r="D10" s="5">
        <v>4620.8999999999996</v>
      </c>
      <c r="E10" s="5">
        <v>4068</v>
      </c>
      <c r="F10" s="5"/>
      <c r="G10" s="14"/>
    </row>
    <row r="11" spans="1:7" x14ac:dyDescent="0.25">
      <c r="A11" s="4" t="s">
        <v>104</v>
      </c>
      <c r="B11" s="5">
        <v>511.8</v>
      </c>
      <c r="C11" s="5">
        <v>706.8</v>
      </c>
      <c r="D11" s="5">
        <v>685.5</v>
      </c>
      <c r="E11" s="5">
        <v>649</v>
      </c>
      <c r="F11" s="5"/>
      <c r="G11" s="14"/>
    </row>
    <row r="12" spans="1:7" x14ac:dyDescent="0.25">
      <c r="A12" s="4" t="s">
        <v>105</v>
      </c>
      <c r="B12" s="5">
        <v>199026.4</v>
      </c>
      <c r="C12" s="5">
        <v>214906.5</v>
      </c>
      <c r="D12" s="5">
        <v>215870.3</v>
      </c>
      <c r="E12" s="5">
        <v>199609</v>
      </c>
      <c r="F12" s="5"/>
      <c r="G12" s="14"/>
    </row>
    <row r="13" spans="1:7" x14ac:dyDescent="0.25">
      <c r="A13" s="4"/>
      <c r="B13" s="5"/>
      <c r="C13" s="5"/>
      <c r="D13" s="5"/>
      <c r="E13" s="5"/>
      <c r="F13" s="5"/>
      <c r="G13" s="14"/>
    </row>
    <row r="14" spans="1:7" x14ac:dyDescent="0.25">
      <c r="A14" s="4" t="s">
        <v>106</v>
      </c>
      <c r="B14" s="5">
        <f>SUM(B15:B19)</f>
        <v>833068.6</v>
      </c>
      <c r="C14" s="5">
        <f>SUM(C15:C19)</f>
        <v>924560.8</v>
      </c>
      <c r="D14" s="5">
        <f>SUM(D15:D19)</f>
        <v>1002186.5000000001</v>
      </c>
      <c r="E14" s="5">
        <v>962198</v>
      </c>
      <c r="F14" s="5"/>
      <c r="G14" s="14"/>
    </row>
    <row r="15" spans="1:7" x14ac:dyDescent="0.25">
      <c r="A15" s="4" t="s">
        <v>101</v>
      </c>
      <c r="B15" s="5">
        <v>441178.1</v>
      </c>
      <c r="C15" s="5">
        <v>489128.2</v>
      </c>
      <c r="D15" s="5">
        <v>524753.1</v>
      </c>
      <c r="E15" s="5">
        <v>502248</v>
      </c>
      <c r="F15" s="5"/>
      <c r="G15" s="14"/>
    </row>
    <row r="16" spans="1:7" x14ac:dyDescent="0.25">
      <c r="A16" s="4" t="s">
        <v>102</v>
      </c>
      <c r="B16" s="5">
        <v>8676.5</v>
      </c>
      <c r="C16" s="5">
        <v>8037.8</v>
      </c>
      <c r="D16" s="5">
        <v>6862.9</v>
      </c>
      <c r="E16" s="5">
        <v>6721</v>
      </c>
      <c r="F16" s="5"/>
      <c r="G16" s="14"/>
    </row>
    <row r="17" spans="1:7" x14ac:dyDescent="0.25">
      <c r="A17" s="4" t="s">
        <v>103</v>
      </c>
      <c r="B17" s="5">
        <v>17476.900000000001</v>
      </c>
      <c r="C17" s="5">
        <v>19429</v>
      </c>
      <c r="D17" s="5">
        <v>22324.799999999999</v>
      </c>
      <c r="E17" s="5">
        <v>21821</v>
      </c>
      <c r="F17" s="5"/>
      <c r="G17" s="14"/>
    </row>
    <row r="18" spans="1:7" x14ac:dyDescent="0.25">
      <c r="A18" s="4" t="s">
        <v>104</v>
      </c>
      <c r="B18" s="5">
        <v>8789.1</v>
      </c>
      <c r="C18" s="5">
        <v>9323</v>
      </c>
      <c r="D18" s="5">
        <v>7784.8</v>
      </c>
      <c r="E18" s="5">
        <v>7200</v>
      </c>
      <c r="F18" s="5"/>
      <c r="G18" s="14"/>
    </row>
    <row r="19" spans="1:7" x14ac:dyDescent="0.25">
      <c r="A19" s="4" t="s">
        <v>105</v>
      </c>
      <c r="B19" s="5">
        <v>356948</v>
      </c>
      <c r="C19" s="5">
        <v>398642.8</v>
      </c>
      <c r="D19" s="5">
        <v>440460.9</v>
      </c>
      <c r="E19" s="5">
        <v>424207</v>
      </c>
      <c r="F19" s="5"/>
      <c r="G19" s="14"/>
    </row>
    <row r="20" spans="1:7" x14ac:dyDescent="0.25">
      <c r="A20" s="4"/>
      <c r="B20" s="5"/>
      <c r="C20" s="5"/>
      <c r="D20" s="5"/>
      <c r="E20" s="5"/>
      <c r="F20" s="5"/>
      <c r="G20" s="14"/>
    </row>
    <row r="21" spans="1:7" x14ac:dyDescent="0.25">
      <c r="A21" s="4" t="s">
        <v>107</v>
      </c>
      <c r="B21" s="5">
        <f>SUM(B22:B26)</f>
        <v>240012.6</v>
      </c>
      <c r="C21" s="5">
        <f>SUM(C22:C26)</f>
        <v>291824.39999999997</v>
      </c>
      <c r="D21" s="5">
        <f>SUM(D22:D26)</f>
        <v>284708.59999999998</v>
      </c>
      <c r="E21" s="5">
        <v>283879</v>
      </c>
      <c r="F21" s="5"/>
      <c r="G21" s="14"/>
    </row>
    <row r="22" spans="1:7" x14ac:dyDescent="0.25">
      <c r="A22" s="4" t="s">
        <v>101</v>
      </c>
      <c r="B22" s="5">
        <v>139526.1</v>
      </c>
      <c r="C22" s="5">
        <v>160422.29999999999</v>
      </c>
      <c r="D22" s="5">
        <v>146829.29999999999</v>
      </c>
      <c r="E22" s="5">
        <v>149176</v>
      </c>
      <c r="F22" s="5"/>
      <c r="G22" s="14"/>
    </row>
    <row r="23" spans="1:7" x14ac:dyDescent="0.25">
      <c r="A23" s="4" t="s">
        <v>102</v>
      </c>
      <c r="B23" s="5">
        <v>1609.1</v>
      </c>
      <c r="C23" s="5">
        <v>1740.9</v>
      </c>
      <c r="D23" s="5">
        <v>1683.8</v>
      </c>
      <c r="E23" s="5">
        <v>1460</v>
      </c>
      <c r="F23" s="5"/>
      <c r="G23" s="14"/>
    </row>
    <row r="24" spans="1:7" x14ac:dyDescent="0.25">
      <c r="A24" s="4" t="s">
        <v>103</v>
      </c>
      <c r="B24" s="5">
        <v>335</v>
      </c>
      <c r="C24" s="5">
        <v>319.3</v>
      </c>
      <c r="D24" s="5">
        <v>289.60000000000002</v>
      </c>
      <c r="E24" s="5">
        <v>294</v>
      </c>
      <c r="F24" s="5"/>
      <c r="G24" s="14"/>
    </row>
    <row r="25" spans="1:7" x14ac:dyDescent="0.25">
      <c r="A25" s="4" t="s">
        <v>104</v>
      </c>
      <c r="B25" s="5">
        <v>167.9</v>
      </c>
      <c r="C25" s="5">
        <v>238.6</v>
      </c>
      <c r="D25" s="5">
        <v>199.6</v>
      </c>
      <c r="E25" s="5">
        <v>271</v>
      </c>
      <c r="F25" s="5"/>
      <c r="G25" s="14"/>
    </row>
    <row r="26" spans="1:7" x14ac:dyDescent="0.25">
      <c r="A26" s="4" t="s">
        <v>105</v>
      </c>
      <c r="B26" s="5">
        <v>98374.5</v>
      </c>
      <c r="C26" s="5">
        <v>129103.3</v>
      </c>
      <c r="D26" s="5">
        <v>135706.29999999999</v>
      </c>
      <c r="E26" s="5">
        <v>132678</v>
      </c>
      <c r="F26" s="5"/>
      <c r="G26" s="14"/>
    </row>
    <row r="27" spans="1:7" x14ac:dyDescent="0.25">
      <c r="A27" s="4"/>
      <c r="B27" s="5"/>
      <c r="C27" s="5"/>
      <c r="D27" s="5"/>
      <c r="E27" s="5"/>
      <c r="F27" s="5"/>
      <c r="G27" s="14"/>
    </row>
    <row r="28" spans="1:7" x14ac:dyDescent="0.25">
      <c r="A28" s="4" t="s">
        <v>108</v>
      </c>
      <c r="B28" s="5">
        <f>SUM(B29:B33)</f>
        <v>104228.3</v>
      </c>
      <c r="C28" s="5">
        <f>SUM(C29:C33)</f>
        <v>108467.20000000001</v>
      </c>
      <c r="D28" s="5">
        <f>SUM(D29:D33)</f>
        <v>104277.8</v>
      </c>
      <c r="E28" s="5">
        <v>93410</v>
      </c>
      <c r="F28" s="5"/>
      <c r="G28" s="14"/>
    </row>
    <row r="29" spans="1:7" x14ac:dyDescent="0.25">
      <c r="A29" s="4" t="s">
        <v>101</v>
      </c>
      <c r="B29" s="5">
        <v>11754.3</v>
      </c>
      <c r="C29" s="5">
        <v>12987.4</v>
      </c>
      <c r="D29" s="5">
        <v>11281</v>
      </c>
      <c r="E29" s="5">
        <v>11019</v>
      </c>
      <c r="F29" s="5"/>
      <c r="G29" s="14"/>
    </row>
    <row r="30" spans="1:7" x14ac:dyDescent="0.25">
      <c r="A30" s="4" t="s">
        <v>102</v>
      </c>
      <c r="B30" s="5">
        <v>34030.699999999997</v>
      </c>
      <c r="C30" s="5">
        <v>34316.400000000001</v>
      </c>
      <c r="D30" s="5">
        <v>31201</v>
      </c>
      <c r="E30" s="5">
        <v>27337</v>
      </c>
      <c r="F30" s="5"/>
      <c r="G30" s="14"/>
    </row>
    <row r="31" spans="1:7" x14ac:dyDescent="0.25">
      <c r="A31" s="4" t="s">
        <v>103</v>
      </c>
      <c r="B31" s="5">
        <v>10600.9</v>
      </c>
      <c r="C31" s="5">
        <v>10612</v>
      </c>
      <c r="D31" s="5">
        <v>10706</v>
      </c>
      <c r="E31" s="5">
        <v>11533</v>
      </c>
      <c r="F31" s="5"/>
      <c r="G31" s="14"/>
    </row>
    <row r="32" spans="1:7" x14ac:dyDescent="0.25">
      <c r="A32" s="4" t="s">
        <v>104</v>
      </c>
      <c r="B32" s="5">
        <v>2731.6</v>
      </c>
      <c r="C32" s="5">
        <v>3190.1</v>
      </c>
      <c r="D32" s="5">
        <v>2858.5</v>
      </c>
      <c r="E32" s="5">
        <v>3129</v>
      </c>
      <c r="F32" s="5"/>
      <c r="G32" s="14"/>
    </row>
    <row r="33" spans="1:7" x14ac:dyDescent="0.25">
      <c r="A33" s="4" t="s">
        <v>105</v>
      </c>
      <c r="B33" s="5">
        <v>45110.8</v>
      </c>
      <c r="C33" s="5">
        <v>47361.3</v>
      </c>
      <c r="D33" s="5">
        <v>48231.3</v>
      </c>
      <c r="E33" s="5">
        <v>40393</v>
      </c>
      <c r="F33" s="5"/>
      <c r="G33" s="14"/>
    </row>
    <row r="34" spans="1:7" x14ac:dyDescent="0.25">
      <c r="A34" s="4"/>
      <c r="B34" s="5"/>
      <c r="C34" s="5"/>
      <c r="D34" s="5"/>
      <c r="E34" s="5"/>
      <c r="F34" s="5"/>
      <c r="G34" s="14"/>
    </row>
    <row r="35" spans="1:7" x14ac:dyDescent="0.25">
      <c r="A35" s="4" t="s">
        <v>109</v>
      </c>
      <c r="B35" s="5">
        <f>SUM(B36:B40)</f>
        <v>1469648.9</v>
      </c>
      <c r="C35" s="5">
        <f>SUM(C36:C40)</f>
        <v>1644382.2999999998</v>
      </c>
      <c r="D35" s="5">
        <f>SUM(D36:D40)</f>
        <v>1717048.1</v>
      </c>
      <c r="E35" s="5">
        <v>1642015</v>
      </c>
      <c r="F35" s="5"/>
      <c r="G35" s="14"/>
    </row>
    <row r="36" spans="1:7" x14ac:dyDescent="0.25">
      <c r="A36" s="4" t="s">
        <v>101</v>
      </c>
      <c r="B36" s="5">
        <v>651100.19999999995</v>
      </c>
      <c r="C36" s="5">
        <v>731429.2</v>
      </c>
      <c r="D36" s="5">
        <v>755042.6</v>
      </c>
      <c r="E36" s="5">
        <v>730023</v>
      </c>
      <c r="F36" s="5"/>
      <c r="G36" s="14"/>
    </row>
    <row r="37" spans="1:7" x14ac:dyDescent="0.25">
      <c r="A37" s="4" t="s">
        <v>102</v>
      </c>
      <c r="B37" s="5">
        <v>67726.899999999994</v>
      </c>
      <c r="C37" s="5">
        <v>65525</v>
      </c>
      <c r="D37" s="5">
        <v>62400</v>
      </c>
      <c r="E37" s="5">
        <v>56305</v>
      </c>
      <c r="F37" s="5"/>
      <c r="G37" s="14"/>
    </row>
    <row r="38" spans="1:7" x14ac:dyDescent="0.25">
      <c r="A38" s="4" t="s">
        <v>103</v>
      </c>
      <c r="B38" s="5">
        <v>32685.7</v>
      </c>
      <c r="C38" s="5">
        <v>35011.599999999999</v>
      </c>
      <c r="D38" s="5">
        <v>38209.5</v>
      </c>
      <c r="E38" s="5">
        <v>38018</v>
      </c>
      <c r="F38" s="5"/>
      <c r="G38" s="14"/>
    </row>
    <row r="39" spans="1:7" x14ac:dyDescent="0.25">
      <c r="A39" s="4" t="s">
        <v>104</v>
      </c>
      <c r="B39" s="5">
        <v>12200.9</v>
      </c>
      <c r="C39" s="5">
        <v>13459.2</v>
      </c>
      <c r="D39" s="5">
        <v>11528.7</v>
      </c>
      <c r="E39" s="5">
        <v>11248</v>
      </c>
      <c r="F39" s="5"/>
      <c r="G39" s="14"/>
    </row>
    <row r="40" spans="1:7" x14ac:dyDescent="0.25">
      <c r="A40" s="11" t="s">
        <v>105</v>
      </c>
      <c r="B40" s="13">
        <v>705935.2</v>
      </c>
      <c r="C40" s="13">
        <v>798957.3</v>
      </c>
      <c r="D40" s="13">
        <v>849867.3</v>
      </c>
      <c r="E40" s="13">
        <v>806420</v>
      </c>
      <c r="F40" s="5"/>
      <c r="G40" s="14"/>
    </row>
    <row r="41" spans="1:7" ht="19.5" customHeight="1" x14ac:dyDescent="0.25">
      <c r="A41" s="4" t="s">
        <v>201</v>
      </c>
      <c r="B41" s="5"/>
      <c r="C41" s="5"/>
      <c r="D41" s="5"/>
      <c r="E41" s="5"/>
      <c r="F41" s="5"/>
      <c r="G41" s="14"/>
    </row>
    <row r="42" spans="1:7" ht="2.25" customHeight="1" x14ac:dyDescent="0.25">
      <c r="A42" s="4"/>
      <c r="B42" s="5"/>
      <c r="C42" s="5"/>
      <c r="D42" s="5"/>
      <c r="E42" s="5"/>
      <c r="F42" s="5"/>
      <c r="G42" s="14"/>
    </row>
    <row r="43" spans="1:7" x14ac:dyDescent="0.25">
      <c r="A43" s="4" t="s">
        <v>110</v>
      </c>
      <c r="B43" s="5"/>
      <c r="C43" s="25"/>
      <c r="D43" s="5"/>
      <c r="E43" s="5"/>
      <c r="F43" s="5"/>
      <c r="G43" s="14"/>
    </row>
    <row r="44" spans="1:7" ht="3" hidden="1" customHeight="1" x14ac:dyDescent="0.25">
      <c r="A44" s="4"/>
      <c r="B44" s="5"/>
      <c r="C44" s="25"/>
      <c r="D44" s="5"/>
      <c r="E44" s="5"/>
      <c r="F44" s="5"/>
      <c r="G44" s="14"/>
    </row>
    <row r="45" spans="1:7" ht="3.75" customHeight="1" x14ac:dyDescent="0.25">
      <c r="A45" s="102"/>
      <c r="B45" s="5"/>
      <c r="C45" s="102"/>
      <c r="D45" s="5"/>
      <c r="E45" s="5"/>
      <c r="F45" s="5"/>
      <c r="G45" s="14"/>
    </row>
    <row r="46" spans="1:7" ht="15" customHeight="1" x14ac:dyDescent="0.25">
      <c r="A46" s="121" t="s">
        <v>111</v>
      </c>
      <c r="B46" s="121"/>
      <c r="C46" s="121"/>
      <c r="D46" s="121"/>
      <c r="E46" s="121"/>
      <c r="F46" s="5"/>
      <c r="G46" s="14"/>
    </row>
    <row r="47" spans="1:7" x14ac:dyDescent="0.25">
      <c r="A47" s="97" t="s">
        <v>112</v>
      </c>
      <c r="B47" s="97"/>
      <c r="C47" s="97"/>
      <c r="D47" s="97"/>
      <c r="E47" s="97"/>
      <c r="F47" s="5"/>
      <c r="G47" s="14"/>
    </row>
    <row r="48" spans="1:7" x14ac:dyDescent="0.25">
      <c r="A48" s="4" t="s">
        <v>226</v>
      </c>
      <c r="B48" s="5"/>
      <c r="C48" s="102"/>
      <c r="D48" s="5"/>
      <c r="E48" s="5"/>
      <c r="F48" s="5"/>
      <c r="G48" s="14"/>
    </row>
    <row r="49" spans="1:6" x14ac:dyDescent="0.25">
      <c r="A49" s="70" t="s">
        <v>40</v>
      </c>
      <c r="B49" s="5"/>
      <c r="C49" s="9"/>
      <c r="D49" s="5"/>
      <c r="E49" s="5"/>
      <c r="F49" s="5"/>
    </row>
  </sheetData>
  <mergeCells count="2">
    <mergeCell ref="B5:E5"/>
    <mergeCell ref="A46:E4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showGridLines="0" zoomScaleNormal="100" workbookViewId="0"/>
  </sheetViews>
  <sheetFormatPr defaultRowHeight="15" x14ac:dyDescent="0.25"/>
  <cols>
    <col min="1" max="1" width="20.7109375" customWidth="1"/>
    <col min="2" max="5" width="11.7109375" customWidth="1"/>
  </cols>
  <sheetData>
    <row r="1" spans="1:6" x14ac:dyDescent="0.25">
      <c r="A1" s="11" t="s">
        <v>221</v>
      </c>
      <c r="B1" s="11"/>
      <c r="C1" s="11"/>
      <c r="D1" s="13"/>
      <c r="E1" s="71"/>
      <c r="F1" s="102"/>
    </row>
    <row r="2" spans="1:6" x14ac:dyDescent="0.25">
      <c r="A2" s="4"/>
      <c r="B2" s="16" t="s">
        <v>209</v>
      </c>
      <c r="C2" s="16" t="s">
        <v>211</v>
      </c>
      <c r="D2" s="16" t="s">
        <v>213</v>
      </c>
      <c r="E2" s="16" t="s">
        <v>213</v>
      </c>
      <c r="F2" s="102"/>
    </row>
    <row r="3" spans="1:6" x14ac:dyDescent="0.25">
      <c r="A3" s="17" t="s">
        <v>2</v>
      </c>
      <c r="B3" s="72">
        <v>2018</v>
      </c>
      <c r="C3" s="72">
        <v>2018</v>
      </c>
      <c r="D3" s="72">
        <v>2018</v>
      </c>
      <c r="E3" s="18">
        <v>2017</v>
      </c>
      <c r="F3" s="102"/>
    </row>
    <row r="4" spans="1:6" ht="8.25" customHeight="1" x14ac:dyDescent="0.25">
      <c r="A4" s="21"/>
      <c r="B4" s="15"/>
      <c r="C4" s="15"/>
      <c r="D4" s="15"/>
      <c r="E4" s="15"/>
      <c r="F4" s="102"/>
    </row>
    <row r="5" spans="1:6" x14ac:dyDescent="0.25">
      <c r="A5" s="4"/>
      <c r="B5" s="119" t="s">
        <v>56</v>
      </c>
      <c r="C5" s="119"/>
      <c r="D5" s="119"/>
      <c r="E5" s="119"/>
      <c r="F5" s="102"/>
    </row>
    <row r="6" spans="1:6" ht="8.25" customHeight="1" x14ac:dyDescent="0.25">
      <c r="A6" s="4"/>
      <c r="B6" s="33"/>
      <c r="C6" s="32"/>
      <c r="D6" s="32"/>
      <c r="E6" s="33"/>
      <c r="F6" s="102"/>
    </row>
    <row r="7" spans="1:6" x14ac:dyDescent="0.25">
      <c r="A7" s="4" t="s">
        <v>100</v>
      </c>
      <c r="B7" s="5">
        <f>SUM(B8:B12)</f>
        <v>249437.69999999998</v>
      </c>
      <c r="C7" s="5">
        <f>SUM(C8:C12)</f>
        <v>252170.30000000002</v>
      </c>
      <c r="D7" s="5">
        <f>SUM(D8:D12)</f>
        <v>242902</v>
      </c>
      <c r="E7" s="5">
        <v>243489</v>
      </c>
      <c r="F7" s="5"/>
    </row>
    <row r="8" spans="1:6" x14ac:dyDescent="0.25">
      <c r="A8" s="4" t="s">
        <v>101</v>
      </c>
      <c r="B8" s="5">
        <v>130657.9</v>
      </c>
      <c r="C8" s="5">
        <v>129574</v>
      </c>
      <c r="D8" s="5">
        <v>123809.3</v>
      </c>
      <c r="E8" s="5">
        <v>127274</v>
      </c>
      <c r="F8" s="102"/>
    </row>
    <row r="9" spans="1:6" x14ac:dyDescent="0.25">
      <c r="A9" s="4" t="s">
        <v>102</v>
      </c>
      <c r="B9" s="5">
        <v>6634.7</v>
      </c>
      <c r="C9" s="5">
        <v>6949.2</v>
      </c>
      <c r="D9" s="5">
        <v>7077</v>
      </c>
      <c r="E9" s="5">
        <v>6565</v>
      </c>
      <c r="F9" s="102"/>
    </row>
    <row r="10" spans="1:6" x14ac:dyDescent="0.25">
      <c r="A10" s="4" t="s">
        <v>103</v>
      </c>
      <c r="B10" s="5">
        <v>2512.3000000000002</v>
      </c>
      <c r="C10" s="5">
        <v>2700.5</v>
      </c>
      <c r="D10" s="5">
        <v>2310.3000000000002</v>
      </c>
      <c r="E10" s="5">
        <v>2875</v>
      </c>
      <c r="F10" s="102"/>
    </row>
    <row r="11" spans="1:6" x14ac:dyDescent="0.25">
      <c r="A11" s="4" t="s">
        <v>104</v>
      </c>
      <c r="B11" s="5">
        <v>1148.8</v>
      </c>
      <c r="C11" s="5">
        <v>1368.1</v>
      </c>
      <c r="D11" s="5">
        <v>1144.9000000000001</v>
      </c>
      <c r="E11" s="5">
        <v>1334</v>
      </c>
      <c r="F11" s="102"/>
    </row>
    <row r="12" spans="1:6" x14ac:dyDescent="0.25">
      <c r="A12" s="4" t="s">
        <v>105</v>
      </c>
      <c r="B12" s="5">
        <v>108484</v>
      </c>
      <c r="C12" s="5">
        <v>111578.5</v>
      </c>
      <c r="D12" s="5">
        <v>108560.5</v>
      </c>
      <c r="E12" s="5">
        <v>105441</v>
      </c>
      <c r="F12" s="102"/>
    </row>
    <row r="13" spans="1:6" x14ac:dyDescent="0.25">
      <c r="A13" s="4"/>
      <c r="B13" s="5"/>
      <c r="C13" s="5"/>
      <c r="D13" s="5"/>
      <c r="E13" s="5"/>
      <c r="F13" s="102"/>
    </row>
    <row r="14" spans="1:6" x14ac:dyDescent="0.25">
      <c r="A14" s="4" t="s">
        <v>106</v>
      </c>
      <c r="B14" s="5">
        <f>SUM(B15:B19)</f>
        <v>28174.800000000003</v>
      </c>
      <c r="C14" s="5">
        <f>SUM(C15:C19)</f>
        <v>26717.8</v>
      </c>
      <c r="D14" s="5">
        <f>SUM(D15:D19)</f>
        <v>29155.100000000002</v>
      </c>
      <c r="E14" s="5">
        <v>30039</v>
      </c>
      <c r="F14" s="73"/>
    </row>
    <row r="15" spans="1:6" x14ac:dyDescent="0.25">
      <c r="A15" s="4" t="s">
        <v>101</v>
      </c>
      <c r="B15" s="5">
        <v>10989.6</v>
      </c>
      <c r="C15" s="5">
        <v>10958.8</v>
      </c>
      <c r="D15" s="5">
        <v>11194.5</v>
      </c>
      <c r="E15" s="5">
        <v>13193</v>
      </c>
      <c r="F15" s="102"/>
    </row>
    <row r="16" spans="1:6" x14ac:dyDescent="0.25">
      <c r="A16" s="4" t="s">
        <v>102</v>
      </c>
      <c r="B16" s="5">
        <v>545</v>
      </c>
      <c r="C16" s="5">
        <v>402.1</v>
      </c>
      <c r="D16" s="5">
        <v>417.1</v>
      </c>
      <c r="E16" s="5">
        <v>339</v>
      </c>
      <c r="F16" s="102"/>
    </row>
    <row r="17" spans="1:6" x14ac:dyDescent="0.25">
      <c r="A17" s="4" t="s">
        <v>103</v>
      </c>
      <c r="B17" s="5">
        <v>2790.9</v>
      </c>
      <c r="C17" s="5">
        <v>2171.1999999999998</v>
      </c>
      <c r="D17" s="5">
        <v>3078.6</v>
      </c>
      <c r="E17" s="5">
        <v>2726</v>
      </c>
      <c r="F17" s="102"/>
    </row>
    <row r="18" spans="1:6" x14ac:dyDescent="0.25">
      <c r="A18" s="4" t="s">
        <v>104</v>
      </c>
      <c r="B18" s="5">
        <v>2066.1999999999998</v>
      </c>
      <c r="C18" s="5">
        <v>1315.1</v>
      </c>
      <c r="D18" s="5">
        <v>2129.4</v>
      </c>
      <c r="E18" s="5">
        <v>1676</v>
      </c>
      <c r="F18" s="102"/>
    </row>
    <row r="19" spans="1:6" x14ac:dyDescent="0.25">
      <c r="A19" s="4" t="s">
        <v>105</v>
      </c>
      <c r="B19" s="5">
        <v>11783.1</v>
      </c>
      <c r="C19" s="5">
        <v>11870.6</v>
      </c>
      <c r="D19" s="5">
        <v>12335.5</v>
      </c>
      <c r="E19" s="5">
        <v>12105</v>
      </c>
      <c r="F19" s="102"/>
    </row>
    <row r="20" spans="1:6" x14ac:dyDescent="0.25">
      <c r="A20" s="4"/>
      <c r="B20" s="5"/>
      <c r="C20" s="5"/>
      <c r="D20" s="5"/>
      <c r="E20" s="5"/>
      <c r="F20" s="102"/>
    </row>
    <row r="21" spans="1:6" x14ac:dyDescent="0.25">
      <c r="A21" s="4" t="s">
        <v>107</v>
      </c>
      <c r="B21" s="5">
        <f>SUM(B22:B26)</f>
        <v>4578</v>
      </c>
      <c r="C21" s="5">
        <f>SUM(C22:C26)</f>
        <v>4294.7000000000007</v>
      </c>
      <c r="D21" s="5">
        <f>SUM(D22:D26)</f>
        <v>3822.2</v>
      </c>
      <c r="E21" s="5">
        <v>4271</v>
      </c>
      <c r="F21" s="5"/>
    </row>
    <row r="22" spans="1:6" x14ac:dyDescent="0.25">
      <c r="A22" s="4" t="s">
        <v>101</v>
      </c>
      <c r="B22" s="5">
        <v>2318.1</v>
      </c>
      <c r="C22" s="5">
        <v>2078.5</v>
      </c>
      <c r="D22" s="5">
        <v>1794.7</v>
      </c>
      <c r="E22" s="5">
        <v>2074</v>
      </c>
      <c r="F22" s="102"/>
    </row>
    <row r="23" spans="1:6" x14ac:dyDescent="0.25">
      <c r="A23" s="4" t="s">
        <v>102</v>
      </c>
      <c r="B23" s="5">
        <v>103.5</v>
      </c>
      <c r="C23" s="5">
        <v>128.5</v>
      </c>
      <c r="D23" s="5">
        <v>134.5</v>
      </c>
      <c r="E23" s="5">
        <v>140</v>
      </c>
      <c r="F23" s="102"/>
    </row>
    <row r="24" spans="1:6" x14ac:dyDescent="0.25">
      <c r="A24" s="4" t="s">
        <v>103</v>
      </c>
      <c r="B24" s="5">
        <v>66.400000000000006</v>
      </c>
      <c r="C24" s="5">
        <v>63.5</v>
      </c>
      <c r="D24" s="5">
        <v>58.7</v>
      </c>
      <c r="E24" s="5">
        <v>69</v>
      </c>
      <c r="F24" s="102"/>
    </row>
    <row r="25" spans="1:6" x14ac:dyDescent="0.25">
      <c r="A25" s="4" t="s">
        <v>104</v>
      </c>
      <c r="B25" s="5">
        <v>46.5</v>
      </c>
      <c r="C25" s="5">
        <v>66.8</v>
      </c>
      <c r="D25" s="5">
        <v>69.7</v>
      </c>
      <c r="E25" s="5">
        <v>87</v>
      </c>
      <c r="F25" s="102"/>
    </row>
    <row r="26" spans="1:6" x14ac:dyDescent="0.25">
      <c r="A26" s="4" t="s">
        <v>105</v>
      </c>
      <c r="B26" s="5">
        <v>2043.5</v>
      </c>
      <c r="C26" s="5">
        <v>1957.4</v>
      </c>
      <c r="D26" s="5">
        <v>1764.6</v>
      </c>
      <c r="E26" s="5">
        <v>1901</v>
      </c>
      <c r="F26" s="102"/>
    </row>
    <row r="27" spans="1:6" x14ac:dyDescent="0.25">
      <c r="A27" s="4"/>
      <c r="B27" s="5"/>
      <c r="C27" s="5"/>
      <c r="D27" s="5"/>
      <c r="E27" s="5"/>
      <c r="F27" s="102"/>
    </row>
    <row r="28" spans="1:6" x14ac:dyDescent="0.25">
      <c r="A28" s="4" t="s">
        <v>108</v>
      </c>
      <c r="B28" s="5">
        <f>SUM(B29:B33)</f>
        <v>27180.9</v>
      </c>
      <c r="C28" s="5">
        <f>SUM(C29:C33)</f>
        <v>26140.899999999998</v>
      </c>
      <c r="D28" s="5">
        <f>SUM(D29:D33)</f>
        <v>23586.399999999998</v>
      </c>
      <c r="E28" s="5">
        <v>25348</v>
      </c>
      <c r="F28" s="5"/>
    </row>
    <row r="29" spans="1:6" x14ac:dyDescent="0.25">
      <c r="A29" s="4" t="s">
        <v>101</v>
      </c>
      <c r="B29" s="5">
        <v>2080.9</v>
      </c>
      <c r="C29" s="5">
        <v>2142.1</v>
      </c>
      <c r="D29" s="5">
        <v>1877.7</v>
      </c>
      <c r="E29" s="5">
        <v>2179</v>
      </c>
      <c r="F29" s="102"/>
    </row>
    <row r="30" spans="1:6" x14ac:dyDescent="0.25">
      <c r="A30" s="4" t="s">
        <v>102</v>
      </c>
      <c r="B30" s="5">
        <v>1033.7</v>
      </c>
      <c r="C30" s="5">
        <v>1148.8</v>
      </c>
      <c r="D30" s="5">
        <v>955.7</v>
      </c>
      <c r="E30" s="5">
        <v>1139</v>
      </c>
      <c r="F30" s="102"/>
    </row>
    <row r="31" spans="1:6" x14ac:dyDescent="0.25">
      <c r="A31" s="4" t="s">
        <v>103</v>
      </c>
      <c r="B31" s="5">
        <v>1408.5</v>
      </c>
      <c r="C31" s="5">
        <v>1408.9</v>
      </c>
      <c r="D31" s="5">
        <v>1384.2</v>
      </c>
      <c r="E31" s="5">
        <v>1619</v>
      </c>
      <c r="F31" s="102"/>
    </row>
    <row r="32" spans="1:6" x14ac:dyDescent="0.25">
      <c r="A32" s="4" t="s">
        <v>104</v>
      </c>
      <c r="B32" s="5">
        <v>34.4</v>
      </c>
      <c r="C32" s="5">
        <v>56.8</v>
      </c>
      <c r="D32" s="5">
        <v>41.7</v>
      </c>
      <c r="E32" s="5">
        <v>41</v>
      </c>
      <c r="F32" s="102"/>
    </row>
    <row r="33" spans="1:6" x14ac:dyDescent="0.25">
      <c r="A33" s="4" t="s">
        <v>105</v>
      </c>
      <c r="B33" s="5">
        <v>22623.4</v>
      </c>
      <c r="C33" s="5">
        <v>21384.3</v>
      </c>
      <c r="D33" s="5">
        <v>19327.099999999999</v>
      </c>
      <c r="E33" s="5">
        <v>20370</v>
      </c>
      <c r="F33" s="102"/>
    </row>
    <row r="34" spans="1:6" x14ac:dyDescent="0.25">
      <c r="A34" s="4"/>
      <c r="B34" s="5"/>
      <c r="C34" s="5"/>
      <c r="D34" s="5"/>
      <c r="E34" s="5"/>
      <c r="F34" s="102"/>
    </row>
    <row r="35" spans="1:6" x14ac:dyDescent="0.25">
      <c r="A35" s="4" t="s">
        <v>113</v>
      </c>
      <c r="B35" s="5">
        <f>SUM(B36:B40)</f>
        <v>309655.59999999998</v>
      </c>
      <c r="C35" s="5">
        <f>SUM(C36:C40)</f>
        <v>309647.2</v>
      </c>
      <c r="D35" s="5">
        <f>SUM(D36:D40)</f>
        <v>299781.3</v>
      </c>
      <c r="E35" s="5">
        <v>303440</v>
      </c>
      <c r="F35" s="102"/>
    </row>
    <row r="36" spans="1:6" x14ac:dyDescent="0.25">
      <c r="A36" s="4" t="s">
        <v>101</v>
      </c>
      <c r="B36" s="5">
        <v>146153.60000000001</v>
      </c>
      <c r="C36" s="5">
        <v>144853.70000000001</v>
      </c>
      <c r="D36" s="5">
        <v>138791.29999999999</v>
      </c>
      <c r="E36" s="5">
        <v>144817</v>
      </c>
      <c r="F36" s="102"/>
    </row>
    <row r="37" spans="1:6" x14ac:dyDescent="0.25">
      <c r="A37" s="4" t="s">
        <v>102</v>
      </c>
      <c r="B37" s="5">
        <v>8327.2999999999993</v>
      </c>
      <c r="C37" s="5">
        <v>8640.5</v>
      </c>
      <c r="D37" s="5">
        <v>8596.6</v>
      </c>
      <c r="E37" s="5">
        <v>8195</v>
      </c>
      <c r="F37" s="102"/>
    </row>
    <row r="38" spans="1:6" x14ac:dyDescent="0.25">
      <c r="A38" s="4" t="s">
        <v>103</v>
      </c>
      <c r="B38" s="5">
        <v>6790.1</v>
      </c>
      <c r="C38" s="5">
        <v>6355.5</v>
      </c>
      <c r="D38" s="5">
        <v>6844.2</v>
      </c>
      <c r="E38" s="5">
        <v>7299</v>
      </c>
      <c r="F38" s="102"/>
    </row>
    <row r="39" spans="1:6" x14ac:dyDescent="0.25">
      <c r="A39" s="4" t="s">
        <v>104</v>
      </c>
      <c r="B39" s="5">
        <v>3296.1</v>
      </c>
      <c r="C39" s="5">
        <v>2806.9</v>
      </c>
      <c r="D39" s="5">
        <v>3385.9</v>
      </c>
      <c r="E39" s="5">
        <v>3138</v>
      </c>
      <c r="F39" s="102"/>
    </row>
    <row r="40" spans="1:6" x14ac:dyDescent="0.25">
      <c r="A40" s="11" t="s">
        <v>105</v>
      </c>
      <c r="B40" s="13">
        <v>145088.5</v>
      </c>
      <c r="C40" s="13">
        <v>146990.6</v>
      </c>
      <c r="D40" s="13">
        <v>142163.29999999999</v>
      </c>
      <c r="E40" s="13">
        <v>139991</v>
      </c>
      <c r="F40" s="102"/>
    </row>
    <row r="41" spans="1:6" ht="14.25" customHeight="1" x14ac:dyDescent="0.25">
      <c r="A41" s="4" t="s">
        <v>201</v>
      </c>
      <c r="B41" s="5"/>
      <c r="C41" s="5"/>
      <c r="D41" s="5"/>
      <c r="E41" s="5"/>
      <c r="F41" s="102"/>
    </row>
    <row r="42" spans="1:6" ht="4.5" hidden="1" customHeight="1" x14ac:dyDescent="0.25">
      <c r="A42" s="4"/>
      <c r="B42" s="5"/>
      <c r="C42" s="5"/>
      <c r="D42" s="5"/>
      <c r="E42" s="102"/>
      <c r="F42" s="102"/>
    </row>
    <row r="43" spans="1:6" ht="16.5" customHeight="1" x14ac:dyDescent="0.25">
      <c r="A43" s="4" t="s">
        <v>110</v>
      </c>
      <c r="B43" s="74"/>
      <c r="C43" s="74"/>
      <c r="D43" s="42"/>
      <c r="E43" s="53"/>
      <c r="F43" s="102"/>
    </row>
    <row r="44" spans="1:6" ht="3" customHeight="1" x14ac:dyDescent="0.25">
      <c r="A44" s="102"/>
      <c r="B44" s="53"/>
      <c r="C44" s="53"/>
      <c r="D44" s="42"/>
      <c r="E44" s="53"/>
      <c r="F44" s="102"/>
    </row>
    <row r="45" spans="1:6" ht="13.5" customHeight="1" x14ac:dyDescent="0.25">
      <c r="A45" s="126" t="s">
        <v>111</v>
      </c>
      <c r="B45" s="126"/>
      <c r="C45" s="126"/>
      <c r="D45" s="126"/>
      <c r="E45" s="126"/>
      <c r="F45" s="102"/>
    </row>
    <row r="46" spans="1:6" ht="17.25" customHeight="1" x14ac:dyDescent="0.25">
      <c r="A46" s="100" t="s">
        <v>112</v>
      </c>
      <c r="B46" s="100"/>
      <c r="C46" s="100"/>
      <c r="D46" s="100"/>
      <c r="E46" s="100"/>
      <c r="F46" s="102"/>
    </row>
    <row r="47" spans="1:6" x14ac:dyDescent="0.25">
      <c r="A47" s="4" t="s">
        <v>227</v>
      </c>
      <c r="B47" s="74"/>
      <c r="C47" s="74"/>
      <c r="D47" s="42"/>
      <c r="E47" s="53"/>
      <c r="F47" s="102"/>
    </row>
    <row r="48" spans="1:6" x14ac:dyDescent="0.25">
      <c r="A48" s="9"/>
      <c r="B48" s="9"/>
      <c r="C48" s="9"/>
      <c r="D48" s="5"/>
      <c r="E48" s="9"/>
      <c r="F48" s="9"/>
    </row>
  </sheetData>
  <mergeCells count="2">
    <mergeCell ref="B5:E5"/>
    <mergeCell ref="A45:E45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7"/>
  <sheetViews>
    <sheetView showGridLines="0" zoomScaleNormal="100" workbookViewId="0"/>
  </sheetViews>
  <sheetFormatPr defaultRowHeight="15" x14ac:dyDescent="0.25"/>
  <cols>
    <col min="1" max="1" width="20.7109375" customWidth="1"/>
    <col min="2" max="5" width="11.7109375" customWidth="1"/>
  </cols>
  <sheetData>
    <row r="1" spans="1:6" x14ac:dyDescent="0.25">
      <c r="A1" s="75" t="s">
        <v>222</v>
      </c>
      <c r="B1" s="76"/>
      <c r="C1" s="5"/>
      <c r="D1" s="76"/>
      <c r="E1" s="76"/>
      <c r="F1" s="5"/>
    </row>
    <row r="2" spans="1:6" x14ac:dyDescent="0.25">
      <c r="A2" s="76"/>
      <c r="B2" s="16" t="s">
        <v>209</v>
      </c>
      <c r="C2" s="10" t="s">
        <v>211</v>
      </c>
      <c r="D2" s="10" t="s">
        <v>213</v>
      </c>
      <c r="E2" s="10" t="s">
        <v>213</v>
      </c>
      <c r="F2" s="5"/>
    </row>
    <row r="3" spans="1:6" x14ac:dyDescent="0.25">
      <c r="A3" s="77" t="s">
        <v>114</v>
      </c>
      <c r="B3" s="19">
        <v>2018</v>
      </c>
      <c r="C3" s="19">
        <v>2018</v>
      </c>
      <c r="D3" s="19">
        <v>2018</v>
      </c>
      <c r="E3" s="18">
        <v>2017</v>
      </c>
      <c r="F3" s="5"/>
    </row>
    <row r="4" spans="1:6" ht="8.25" customHeight="1" x14ac:dyDescent="0.25">
      <c r="A4" s="78"/>
      <c r="B4" s="15"/>
      <c r="C4" s="15"/>
      <c r="D4" s="3"/>
      <c r="E4" s="3"/>
      <c r="F4" s="15"/>
    </row>
    <row r="5" spans="1:6" x14ac:dyDescent="0.25">
      <c r="A5" s="76"/>
      <c r="B5" s="119" t="s">
        <v>115</v>
      </c>
      <c r="C5" s="119"/>
      <c r="D5" s="119"/>
      <c r="E5" s="119"/>
      <c r="F5" s="39"/>
    </row>
    <row r="6" spans="1:6" ht="7.5" customHeight="1" x14ac:dyDescent="0.25">
      <c r="A6" s="76"/>
      <c r="B6" s="96"/>
      <c r="C6" s="39"/>
      <c r="D6" s="21"/>
      <c r="E6" s="21"/>
      <c r="F6" s="39"/>
    </row>
    <row r="7" spans="1:6" x14ac:dyDescent="0.25">
      <c r="A7" s="76" t="s">
        <v>116</v>
      </c>
      <c r="B7" s="5">
        <v>121396.9</v>
      </c>
      <c r="C7" s="5">
        <v>134347.9</v>
      </c>
      <c r="D7" s="5">
        <v>135736.29999999999</v>
      </c>
      <c r="E7" s="5">
        <v>131122.4</v>
      </c>
      <c r="F7" s="5"/>
    </row>
    <row r="8" spans="1:6" x14ac:dyDescent="0.25">
      <c r="A8" s="76" t="s">
        <v>117</v>
      </c>
      <c r="B8" s="5">
        <v>3135.3</v>
      </c>
      <c r="C8" s="5">
        <v>3282.1</v>
      </c>
      <c r="D8" s="5">
        <v>3021.6</v>
      </c>
      <c r="E8" s="5">
        <v>2528.5</v>
      </c>
      <c r="F8" s="5"/>
    </row>
    <row r="9" spans="1:6" x14ac:dyDescent="0.25">
      <c r="A9" s="76" t="s">
        <v>118</v>
      </c>
      <c r="B9" s="5">
        <v>9204.7000000000007</v>
      </c>
      <c r="C9" s="5">
        <v>9575.2000000000007</v>
      </c>
      <c r="D9" s="5">
        <v>9610.2000000000007</v>
      </c>
      <c r="E9" s="5">
        <v>7006.6</v>
      </c>
      <c r="F9" s="5"/>
    </row>
    <row r="10" spans="1:6" x14ac:dyDescent="0.25">
      <c r="A10" s="76" t="s">
        <v>119</v>
      </c>
      <c r="B10" s="5">
        <v>11648.7</v>
      </c>
      <c r="C10" s="5">
        <v>16650.900000000001</v>
      </c>
      <c r="D10" s="5">
        <v>14882.2</v>
      </c>
      <c r="E10" s="5">
        <v>16680.400000000001</v>
      </c>
      <c r="F10" s="5"/>
    </row>
    <row r="11" spans="1:6" x14ac:dyDescent="0.25">
      <c r="A11" s="76" t="s">
        <v>120</v>
      </c>
      <c r="B11" s="5">
        <v>7553.3</v>
      </c>
      <c r="C11" s="5">
        <v>8015.7</v>
      </c>
      <c r="D11" s="5">
        <v>7320.5</v>
      </c>
      <c r="E11" s="5">
        <v>7221.6</v>
      </c>
      <c r="F11" s="5"/>
    </row>
    <row r="12" spans="1:6" x14ac:dyDescent="0.25">
      <c r="A12" s="76" t="s">
        <v>121</v>
      </c>
      <c r="B12" s="5">
        <v>11998.5</v>
      </c>
      <c r="C12" s="5">
        <v>10727.5</v>
      </c>
      <c r="D12" s="5">
        <v>12850.5</v>
      </c>
      <c r="E12" s="5">
        <v>8683.6</v>
      </c>
      <c r="F12" s="5"/>
    </row>
    <row r="13" spans="1:6" x14ac:dyDescent="0.25">
      <c r="A13" s="76" t="s">
        <v>122</v>
      </c>
      <c r="B13" s="5">
        <v>22568.3</v>
      </c>
      <c r="C13" s="5">
        <v>27876.7</v>
      </c>
      <c r="D13" s="5">
        <v>29142</v>
      </c>
      <c r="E13" s="5">
        <v>29794.2</v>
      </c>
      <c r="F13" s="5"/>
    </row>
    <row r="14" spans="1:6" x14ac:dyDescent="0.25">
      <c r="A14" s="76" t="s">
        <v>123</v>
      </c>
      <c r="B14" s="5">
        <v>36895.1</v>
      </c>
      <c r="C14" s="5">
        <v>39141.1</v>
      </c>
      <c r="D14" s="5">
        <v>41987.4</v>
      </c>
      <c r="E14" s="5">
        <v>41793.699999999997</v>
      </c>
      <c r="F14" s="5"/>
    </row>
    <row r="15" spans="1:6" x14ac:dyDescent="0.25">
      <c r="A15" s="76" t="s">
        <v>124</v>
      </c>
      <c r="B15" s="5">
        <v>18347.900000000001</v>
      </c>
      <c r="C15" s="5">
        <v>18976.599999999999</v>
      </c>
      <c r="D15" s="5">
        <v>16833.599999999999</v>
      </c>
      <c r="E15" s="5">
        <v>17340</v>
      </c>
      <c r="F15" s="5"/>
    </row>
    <row r="16" spans="1:6" x14ac:dyDescent="0.25">
      <c r="A16" s="76" t="s">
        <v>125</v>
      </c>
      <c r="B16" s="5">
        <v>4399.1000000000004</v>
      </c>
      <c r="C16" s="5">
        <v>4240.5</v>
      </c>
      <c r="D16" s="5">
        <v>3383.2</v>
      </c>
      <c r="E16" s="5">
        <v>4304.6000000000004</v>
      </c>
      <c r="F16" s="5"/>
    </row>
    <row r="17" spans="1:6" x14ac:dyDescent="0.25">
      <c r="A17" s="76" t="s">
        <v>126</v>
      </c>
      <c r="B17" s="5">
        <v>2033.3</v>
      </c>
      <c r="C17" s="5">
        <v>1955.9</v>
      </c>
      <c r="D17" s="5">
        <v>1626.7</v>
      </c>
      <c r="E17" s="5">
        <v>1898.1</v>
      </c>
      <c r="F17" s="5"/>
    </row>
    <row r="18" spans="1:6" x14ac:dyDescent="0.25">
      <c r="A18" s="76" t="s">
        <v>127</v>
      </c>
      <c r="B18" s="5">
        <v>2020.8</v>
      </c>
      <c r="C18" s="5">
        <v>1978.4</v>
      </c>
      <c r="D18" s="5">
        <v>1635.1</v>
      </c>
      <c r="E18" s="5">
        <v>2074.6999999999998</v>
      </c>
      <c r="F18" s="5"/>
    </row>
    <row r="19" spans="1:6" x14ac:dyDescent="0.25">
      <c r="A19" s="76" t="s">
        <v>128</v>
      </c>
      <c r="B19" s="5">
        <v>16750.7</v>
      </c>
      <c r="C19" s="5">
        <v>16683.400000000001</v>
      </c>
      <c r="D19" s="5">
        <v>14551</v>
      </c>
      <c r="E19" s="5">
        <v>15227.7</v>
      </c>
      <c r="F19" s="5"/>
    </row>
    <row r="20" spans="1:6" x14ac:dyDescent="0.25">
      <c r="A20" s="76" t="s">
        <v>129</v>
      </c>
      <c r="B20" s="5">
        <v>1033.9000000000001</v>
      </c>
      <c r="C20" s="5">
        <v>1348.2</v>
      </c>
      <c r="D20" s="5">
        <v>1097.4000000000001</v>
      </c>
      <c r="E20" s="5">
        <v>1530.5</v>
      </c>
      <c r="F20" s="5"/>
    </row>
    <row r="21" spans="1:6" x14ac:dyDescent="0.25">
      <c r="A21" s="76" t="s">
        <v>130</v>
      </c>
      <c r="B21" s="5">
        <v>1534.9</v>
      </c>
      <c r="C21" s="5">
        <v>1754.1</v>
      </c>
      <c r="D21" s="5">
        <v>1633.1</v>
      </c>
      <c r="E21" s="5">
        <v>1580.7</v>
      </c>
      <c r="F21" s="5"/>
    </row>
    <row r="22" spans="1:6" x14ac:dyDescent="0.25">
      <c r="A22" s="76" t="s">
        <v>131</v>
      </c>
      <c r="B22" s="5">
        <v>1521.7</v>
      </c>
      <c r="C22" s="5">
        <v>1516.4</v>
      </c>
      <c r="D22" s="5">
        <v>1403.5</v>
      </c>
      <c r="E22" s="5">
        <v>1500.6</v>
      </c>
      <c r="F22" s="5"/>
    </row>
    <row r="23" spans="1:6" x14ac:dyDescent="0.25">
      <c r="A23" s="76" t="s">
        <v>132</v>
      </c>
      <c r="B23" s="5">
        <v>9851.2999999999993</v>
      </c>
      <c r="C23" s="5">
        <v>9038.9</v>
      </c>
      <c r="D23" s="5">
        <v>7695</v>
      </c>
      <c r="E23" s="5">
        <v>7250.3</v>
      </c>
      <c r="F23" s="5"/>
    </row>
    <row r="24" spans="1:6" x14ac:dyDescent="0.25">
      <c r="A24" s="76" t="s">
        <v>133</v>
      </c>
      <c r="B24" s="5">
        <v>492689.3</v>
      </c>
      <c r="C24" s="5">
        <v>560390.5</v>
      </c>
      <c r="D24" s="5">
        <v>587228.30000000005</v>
      </c>
      <c r="E24" s="5">
        <v>565464.4</v>
      </c>
      <c r="F24" s="5"/>
    </row>
    <row r="25" spans="1:6" x14ac:dyDescent="0.25">
      <c r="A25" s="76" t="s">
        <v>134</v>
      </c>
      <c r="B25" s="5">
        <v>1264.7</v>
      </c>
      <c r="C25" s="5">
        <v>1292.3</v>
      </c>
      <c r="D25" s="5">
        <v>1004.4</v>
      </c>
      <c r="E25" s="5">
        <v>1492.4</v>
      </c>
      <c r="F25" s="5"/>
    </row>
    <row r="26" spans="1:6" x14ac:dyDescent="0.25">
      <c r="A26" s="76" t="s">
        <v>135</v>
      </c>
      <c r="B26" s="5">
        <v>53830.5</v>
      </c>
      <c r="C26" s="5">
        <v>55694.2</v>
      </c>
      <c r="D26" s="5">
        <v>64771</v>
      </c>
      <c r="E26" s="5">
        <v>57141.599999999999</v>
      </c>
      <c r="F26" s="5"/>
    </row>
    <row r="27" spans="1:6" x14ac:dyDescent="0.25">
      <c r="A27" s="76" t="s">
        <v>136</v>
      </c>
      <c r="B27" s="5">
        <v>16311</v>
      </c>
      <c r="C27" s="5">
        <v>14013.5</v>
      </c>
      <c r="D27" s="5">
        <v>13573</v>
      </c>
      <c r="E27" s="5">
        <v>12857.3</v>
      </c>
      <c r="F27" s="5"/>
    </row>
    <row r="28" spans="1:6" x14ac:dyDescent="0.25">
      <c r="A28" s="76" t="s">
        <v>137</v>
      </c>
      <c r="B28" s="5">
        <v>167669.5</v>
      </c>
      <c r="C28" s="5">
        <v>221597</v>
      </c>
      <c r="D28" s="5">
        <v>260271.8</v>
      </c>
      <c r="E28" s="5">
        <v>246271.4</v>
      </c>
      <c r="F28" s="5"/>
    </row>
    <row r="29" spans="1:6" x14ac:dyDescent="0.25">
      <c r="A29" s="76" t="s">
        <v>138</v>
      </c>
      <c r="B29" s="5">
        <v>450.1</v>
      </c>
      <c r="C29" s="5">
        <v>706.8</v>
      </c>
      <c r="D29" s="5">
        <v>1089.5999999999999</v>
      </c>
      <c r="E29" s="5">
        <v>1058.9000000000001</v>
      </c>
      <c r="F29" s="5"/>
    </row>
    <row r="30" spans="1:6" x14ac:dyDescent="0.25">
      <c r="A30" s="76" t="s">
        <v>139</v>
      </c>
      <c r="B30" s="5">
        <v>84572.7</v>
      </c>
      <c r="C30" s="5">
        <v>88622.399999999994</v>
      </c>
      <c r="D30" s="5">
        <v>75407.5</v>
      </c>
      <c r="E30" s="5">
        <v>80162.3</v>
      </c>
      <c r="F30" s="5"/>
    </row>
    <row r="31" spans="1:6" x14ac:dyDescent="0.25">
      <c r="A31" s="76" t="s">
        <v>140</v>
      </c>
      <c r="B31" s="5">
        <v>22442.9</v>
      </c>
      <c r="C31" s="5">
        <v>18562.3</v>
      </c>
      <c r="D31" s="5">
        <v>20261.400000000001</v>
      </c>
      <c r="E31" s="5">
        <v>21822.9</v>
      </c>
      <c r="F31" s="5"/>
    </row>
    <row r="32" spans="1:6" x14ac:dyDescent="0.25">
      <c r="A32" s="76" t="s">
        <v>141</v>
      </c>
      <c r="B32" s="5">
        <v>490.1</v>
      </c>
      <c r="C32" s="5">
        <v>671</v>
      </c>
      <c r="D32" s="5">
        <v>489.8</v>
      </c>
      <c r="E32" s="5">
        <v>651.70000000000005</v>
      </c>
      <c r="F32" s="5"/>
    </row>
    <row r="33" spans="1:6" x14ac:dyDescent="0.25">
      <c r="A33" s="76" t="s">
        <v>142</v>
      </c>
      <c r="B33" s="5">
        <v>1219.0999999999999</v>
      </c>
      <c r="C33" s="5">
        <v>1366.7</v>
      </c>
      <c r="D33" s="5">
        <v>1308</v>
      </c>
      <c r="E33" s="5">
        <v>1465.5</v>
      </c>
      <c r="F33" s="5"/>
    </row>
    <row r="34" spans="1:6" x14ac:dyDescent="0.25">
      <c r="A34" s="76" t="s">
        <v>143</v>
      </c>
      <c r="B34" s="5">
        <v>5607.5</v>
      </c>
      <c r="C34" s="5">
        <v>4699.8</v>
      </c>
      <c r="D34" s="5">
        <v>3920.4</v>
      </c>
      <c r="E34" s="5">
        <v>4229.7</v>
      </c>
      <c r="F34" s="5"/>
    </row>
    <row r="35" spans="1:6" x14ac:dyDescent="0.25">
      <c r="A35" s="76" t="s">
        <v>144</v>
      </c>
      <c r="B35" s="5">
        <v>2148.1</v>
      </c>
      <c r="C35" s="5">
        <v>2556.4</v>
      </c>
      <c r="D35" s="5">
        <v>2457.8000000000002</v>
      </c>
      <c r="E35" s="5">
        <v>2139.9</v>
      </c>
      <c r="F35" s="5"/>
    </row>
    <row r="36" spans="1:6" x14ac:dyDescent="0.25">
      <c r="A36" s="76" t="s">
        <v>145</v>
      </c>
      <c r="B36" s="5">
        <v>58267.4</v>
      </c>
      <c r="C36" s="5">
        <v>65990.3</v>
      </c>
      <c r="D36" s="5">
        <v>59383.199999999997</v>
      </c>
      <c r="E36" s="5">
        <v>57555.3</v>
      </c>
      <c r="F36" s="5"/>
    </row>
    <row r="37" spans="1:6" x14ac:dyDescent="0.25">
      <c r="A37" s="76" t="s">
        <v>146</v>
      </c>
      <c r="B37" s="5">
        <v>2526.5</v>
      </c>
      <c r="C37" s="5">
        <v>3413.8</v>
      </c>
      <c r="D37" s="5">
        <v>3109</v>
      </c>
      <c r="E37" s="5">
        <v>3350.6</v>
      </c>
      <c r="F37" s="5"/>
    </row>
    <row r="38" spans="1:6" x14ac:dyDescent="0.25">
      <c r="A38" s="76" t="s">
        <v>147</v>
      </c>
      <c r="B38" s="5">
        <v>5049.7</v>
      </c>
      <c r="C38" s="5">
        <v>6195</v>
      </c>
      <c r="D38" s="5">
        <v>5570.9</v>
      </c>
      <c r="E38" s="5">
        <v>6216.3</v>
      </c>
      <c r="F38" s="5"/>
    </row>
    <row r="39" spans="1:6" x14ac:dyDescent="0.25">
      <c r="A39" s="76" t="s">
        <v>148</v>
      </c>
      <c r="B39" s="5">
        <v>6972.2</v>
      </c>
      <c r="C39" s="5">
        <v>6633.1</v>
      </c>
      <c r="D39" s="5">
        <v>6434.2</v>
      </c>
      <c r="E39" s="5">
        <v>6328.7</v>
      </c>
      <c r="F39" s="5"/>
    </row>
    <row r="40" spans="1:6" x14ac:dyDescent="0.25">
      <c r="A40" s="76" t="s">
        <v>149</v>
      </c>
      <c r="B40" s="5">
        <v>1526</v>
      </c>
      <c r="C40" s="5">
        <v>1382.3</v>
      </c>
      <c r="D40" s="5">
        <v>1784.7</v>
      </c>
      <c r="E40" s="5">
        <v>1795.8</v>
      </c>
      <c r="F40" s="5"/>
    </row>
    <row r="41" spans="1:6" x14ac:dyDescent="0.25">
      <c r="A41" s="76" t="s">
        <v>150</v>
      </c>
      <c r="B41" s="5">
        <v>4371.6000000000004</v>
      </c>
      <c r="C41" s="5">
        <v>4721.5</v>
      </c>
      <c r="D41" s="5">
        <v>4573.7</v>
      </c>
      <c r="E41" s="5">
        <v>4057.8</v>
      </c>
      <c r="F41" s="5"/>
    </row>
    <row r="42" spans="1:6" x14ac:dyDescent="0.25">
      <c r="A42" s="76" t="s">
        <v>151</v>
      </c>
      <c r="B42" s="5">
        <v>56124.5</v>
      </c>
      <c r="C42" s="5">
        <v>60986.7</v>
      </c>
      <c r="D42" s="5">
        <v>60892.9</v>
      </c>
      <c r="E42" s="5">
        <v>55793.4</v>
      </c>
      <c r="F42" s="5"/>
    </row>
    <row r="43" spans="1:6" x14ac:dyDescent="0.25">
      <c r="A43" s="76" t="s">
        <v>152</v>
      </c>
      <c r="B43" s="5">
        <v>38.9</v>
      </c>
      <c r="C43" s="5">
        <v>75.400000000000006</v>
      </c>
      <c r="D43" s="5">
        <v>87.1</v>
      </c>
      <c r="E43" s="5">
        <v>36.6</v>
      </c>
      <c r="F43" s="5"/>
    </row>
    <row r="44" spans="1:6" x14ac:dyDescent="0.25">
      <c r="A44" s="76" t="s">
        <v>153</v>
      </c>
      <c r="B44" s="5">
        <v>15825</v>
      </c>
      <c r="C44" s="5">
        <v>15691.3</v>
      </c>
      <c r="D44" s="5">
        <v>14056.5</v>
      </c>
      <c r="E44" s="5">
        <v>13867</v>
      </c>
      <c r="F44" s="5"/>
    </row>
    <row r="45" spans="1:6" x14ac:dyDescent="0.25">
      <c r="A45" s="76" t="s">
        <v>154</v>
      </c>
      <c r="B45" s="5">
        <v>7543.9</v>
      </c>
      <c r="C45" s="5">
        <v>7981</v>
      </c>
      <c r="D45" s="5">
        <v>6722.4</v>
      </c>
      <c r="E45" s="5">
        <v>7116.3</v>
      </c>
      <c r="F45" s="5"/>
    </row>
    <row r="46" spans="1:6" x14ac:dyDescent="0.25">
      <c r="A46" s="76" t="s">
        <v>155</v>
      </c>
      <c r="B46" s="5">
        <v>2147.8000000000002</v>
      </c>
      <c r="C46" s="5">
        <v>2559.1</v>
      </c>
      <c r="D46" s="5">
        <v>1574.7</v>
      </c>
      <c r="E46" s="5">
        <v>1794.7</v>
      </c>
      <c r="F46" s="5"/>
    </row>
    <row r="47" spans="1:6" x14ac:dyDescent="0.25">
      <c r="A47" s="76" t="s">
        <v>156</v>
      </c>
      <c r="B47" s="5">
        <v>2289.8000000000002</v>
      </c>
      <c r="C47" s="5">
        <v>1874.6</v>
      </c>
      <c r="D47" s="5">
        <v>3097.3</v>
      </c>
      <c r="E47" s="5">
        <v>2083.1</v>
      </c>
      <c r="F47" s="5"/>
    </row>
    <row r="48" spans="1:6" x14ac:dyDescent="0.25">
      <c r="A48" s="76" t="s">
        <v>207</v>
      </c>
      <c r="B48" s="5">
        <v>1412.8</v>
      </c>
      <c r="C48" s="5">
        <v>1068.4000000000001</v>
      </c>
      <c r="D48" s="5">
        <v>986.1</v>
      </c>
      <c r="E48" s="5">
        <v>955.7</v>
      </c>
      <c r="F48" s="5"/>
    </row>
    <row r="49" spans="1:6" x14ac:dyDescent="0.25">
      <c r="A49" s="76" t="s">
        <v>157</v>
      </c>
      <c r="B49" s="5">
        <v>784.8</v>
      </c>
      <c r="C49" s="5">
        <v>609.4</v>
      </c>
      <c r="D49" s="5">
        <v>425.1</v>
      </c>
      <c r="E49" s="5">
        <v>620.5</v>
      </c>
      <c r="F49" s="5"/>
    </row>
    <row r="50" spans="1:6" ht="15.75" customHeight="1" x14ac:dyDescent="0.25">
      <c r="A50" s="75" t="s">
        <v>158</v>
      </c>
      <c r="B50" s="13">
        <v>651100.19999999995</v>
      </c>
      <c r="C50" s="13">
        <v>731429.2</v>
      </c>
      <c r="D50" s="13">
        <v>755042.6</v>
      </c>
      <c r="E50" s="13">
        <v>730023</v>
      </c>
      <c r="F50" s="5"/>
    </row>
    <row r="51" spans="1:6" ht="14.25" hidden="1" customHeight="1" x14ac:dyDescent="0.25">
      <c r="A51" s="76"/>
      <c r="B51" s="5"/>
      <c r="C51" s="5"/>
      <c r="D51" s="92"/>
      <c r="E51" s="92"/>
      <c r="F51" s="5"/>
    </row>
    <row r="52" spans="1:6" ht="12.75" customHeight="1" x14ac:dyDescent="0.25">
      <c r="A52" s="76" t="s">
        <v>201</v>
      </c>
      <c r="B52" s="76"/>
      <c r="C52" s="5"/>
      <c r="D52" s="76"/>
      <c r="E52" s="76"/>
      <c r="F52" s="5"/>
    </row>
    <row r="53" spans="1:6" ht="16.5" customHeight="1" x14ac:dyDescent="0.25">
      <c r="A53" s="76" t="s">
        <v>159</v>
      </c>
      <c r="B53" s="76"/>
      <c r="C53" s="5"/>
      <c r="D53" s="76"/>
      <c r="E53" s="76"/>
      <c r="F53" s="5"/>
    </row>
    <row r="54" spans="1:6" ht="3.75" customHeight="1" x14ac:dyDescent="0.25">
      <c r="A54" s="76"/>
      <c r="B54" s="76"/>
      <c r="C54" s="5"/>
      <c r="D54" s="76"/>
      <c r="E54" s="76"/>
      <c r="F54" s="5"/>
    </row>
    <row r="55" spans="1:6" ht="13.5" customHeight="1" x14ac:dyDescent="0.25">
      <c r="A55" s="127" t="s">
        <v>160</v>
      </c>
      <c r="B55" s="127"/>
      <c r="C55" s="127"/>
      <c r="D55" s="127"/>
      <c r="E55" s="127"/>
      <c r="F55" s="5"/>
    </row>
    <row r="56" spans="1:6" ht="12.75" customHeight="1" x14ac:dyDescent="0.25">
      <c r="A56" s="101" t="s">
        <v>112</v>
      </c>
      <c r="B56" s="101"/>
      <c r="C56" s="101"/>
      <c r="D56" s="101"/>
      <c r="E56" s="101"/>
      <c r="F56" s="5"/>
    </row>
    <row r="57" spans="1:6" ht="18" customHeight="1" x14ac:dyDescent="0.25">
      <c r="A57" s="76" t="s">
        <v>227</v>
      </c>
      <c r="B57" s="76"/>
      <c r="C57" s="5"/>
      <c r="D57" s="76"/>
      <c r="E57" s="76"/>
      <c r="F57" s="5"/>
    </row>
  </sheetData>
  <mergeCells count="2">
    <mergeCell ref="B5:E5"/>
    <mergeCell ref="A55:E55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Contents</vt:lpstr>
      <vt:lpstr>CottonTable1</vt:lpstr>
      <vt:lpstr>CottonTable2</vt:lpstr>
      <vt:lpstr>CottonTable3</vt:lpstr>
      <vt:lpstr>CottonTable4</vt:lpstr>
      <vt:lpstr>CottonTable5</vt:lpstr>
      <vt:lpstr>CottonTable6</vt:lpstr>
      <vt:lpstr>CottonTable7</vt:lpstr>
      <vt:lpstr>CottonTable8</vt:lpstr>
      <vt:lpstr>CottonTable9</vt:lpstr>
      <vt:lpstr>CottonTable10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Cotton and Wool Outlook Tables</dc:title>
  <dc:subject>Agricultural Economics</dc:subject>
  <dc:creator>Leslie Meyer</dc:creator>
  <cp:keywords>Cotton, supply and use, forecast, exports, prices, textile trade</cp:keywords>
  <cp:lastModifiedBy>Windows User</cp:lastModifiedBy>
  <cp:lastPrinted>2018-03-12T10:44:02Z</cp:lastPrinted>
  <dcterms:created xsi:type="dcterms:W3CDTF">2017-10-04T18:25:11Z</dcterms:created>
  <dcterms:modified xsi:type="dcterms:W3CDTF">2018-08-14T12:03:21Z</dcterms:modified>
</cp:coreProperties>
</file>